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activeTab="1"/>
  </bookViews>
  <sheets>
    <sheet name="Women" sheetId="1" r:id="rId1"/>
    <sheet name="M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2" l="1"/>
  <c r="A19" i="2"/>
  <c r="A18" i="2"/>
  <c r="A17" i="2"/>
  <c r="A16" i="2"/>
  <c r="A15" i="2"/>
  <c r="A13" i="2"/>
  <c r="A12" i="2"/>
  <c r="A11" i="2"/>
  <c r="A10" i="2"/>
  <c r="A9" i="2"/>
  <c r="A8" i="2"/>
  <c r="A7" i="2"/>
  <c r="A5" i="2"/>
  <c r="A20" i="1"/>
  <c r="A19" i="1"/>
  <c r="A18" i="1"/>
  <c r="A17" i="1"/>
  <c r="A16" i="1"/>
  <c r="A15" i="1"/>
  <c r="A13" i="1"/>
  <c r="A12" i="1"/>
  <c r="A11" i="1"/>
  <c r="A10" i="1"/>
  <c r="A9" i="1"/>
  <c r="A8" i="1"/>
  <c r="A7" i="1"/>
  <c r="A5" i="1"/>
</calcChain>
</file>

<file path=xl/sharedStrings.xml><?xml version="1.0" encoding="utf-8"?>
<sst xmlns="http://schemas.openxmlformats.org/spreadsheetml/2006/main" count="36" uniqueCount="16">
  <si>
    <t>Barbell</t>
  </si>
  <si>
    <t>Dumbbell</t>
  </si>
  <si>
    <t>Women's Vertical Pressing</t>
  </si>
  <si>
    <t>Band</t>
  </si>
  <si>
    <t>1. Engage your abs to pull your ribs downward. Think of using your abs to control the space between your ribs and the front of your pelvis, and don't let them get further apart as you move. 2. Press overhead while moving only your arm. Keep your shoulder pulled down away from your ears so that you don't shrug. 3. Don’t arch your lower back or flare your ribs out. Don't let the band pull you to the side.</t>
  </si>
  <si>
    <t>1. Keep your abs tight and ribs pulled down to stabilize your spine. 2. Press the weights overhead without arching your back or flaring your ribs out. 3. Keep your shoulders pulled downward away from your ears to avoid shrugging.</t>
  </si>
  <si>
    <t>1. Engage your abs to pull your ribs downward. Think of using your abs to control the space between your ribs and the front of your pelvis, and don't let them get further apart as you move. 2. Press overhead while moving only your arm. Keep your shoulder pulled down away from your ears so that you don't shrug. 3. Don’t arch your lower back or flare your ribs out. Don't let the weight pull you to the side.</t>
  </si>
  <si>
    <t>1. Keep your abs tight and ribs pulled down to stabilize your spine. 2. Dip your knees slightly while keeping your weight on your heels and drive upward. 3. Use the momentum to assist as you lock the weights overhead without arching your back.</t>
  </si>
  <si>
    <t>1. Keep your abs tightly braced and your ribs down so that your back doesn't arch. 2. Shrug the weights upward.</t>
  </si>
  <si>
    <t>1. Keep your chest high, abs tight and lower ribs pulled down. Keep your head in line with the rest of your spine. 2. Keep your hips facing squarely forward. 3. Press the weight while keeping your shoulder pulled down away from your ears so that you're not shrugging. 4. Don’t arch your lower back, let your lower ribs flare out, let your shoulder roll forward or lean your body to complete the press.</t>
  </si>
  <si>
    <t>1. Keep your abs tight. Think of using your abs to control the space between your ribs and the front of your pelvis, and don't let them get further apart as you move in order to stabilize your spine. 2. Stand in a split-stance, with the weight on the side of your trailing leg. 3. Press the bar overhead while keeping your shoulder pulled down away from your ears so that you don't shrug.</t>
  </si>
  <si>
    <t>1. Start in a tall position with your chest high and both knees down. 2. Pull your ribs down by tightly bracing your abs in an exhaled position. Think of using your abs to control the space between your ribs and the front of your pelvis, and don't let them get further apart as you move. 3. Press the bar overhead without arching your back or flaring your ribs. Keep your shoulder pulled down away from your ears so that you don't shrug.</t>
  </si>
  <si>
    <t>1. Keep your abs tightly braced and your ribs down so that your back doesn't arch. 2. Shrug the bar upward.</t>
  </si>
  <si>
    <t>1. Keep your abs tight and ribs pulled down to stabilize your spine. 2. Dip your knees slightly while keeping your weight on your heels and drive upward. 3. Use the momentum to assist as you lock the bar overhead without arching your back.</t>
  </si>
  <si>
    <t>1. Keep your abs tight. Think of using your abs to control the space between your ribs and the front of your pelvis, and don't let them get further apart as you move to stabilize your spine. 2. Press the weights overhead without arching your back or flaring your ribs out. 3. Keep your shoulders pulled downward away from your ears to avoid shrugging.</t>
  </si>
  <si>
    <t>Men's Vertical Pressing</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</si>
</sst>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b/>
      <sz val="24"/>
      <color theme="1"/>
      <name val="Arial"/>
    </font>
    <font>
      <sz val="10"/>
      <color theme="1"/>
      <name val="Arial"/>
    </font>
    <font>
      <b/>
      <u/>
      <sz val="12"/>
      <color rgb="FF1155CC"/>
      <name val="Arial"/>
    </font>
    <font>
      <b/>
      <sz val="12"/>
      <color theme="1"/>
      <name val="Arial"/>
    </font>
    <font>
      <b/>
      <sz val="14"/>
      <color rgb="FF000000"/>
      <name val="Arial"/>
    </font>
    <font>
      <b/>
      <u/>
      <sz val="12"/>
      <color rgb="FF1155CC"/>
      <name val="Open Sans"/>
    </font>
  </fonts>
  <fills count="5">
    <fill>
      <patternFill patternType="none"/>
    </fill>
    <fill>
      <patternFill patternType="gray125"/>
    </fill>
    <fill>
      <patternFill patternType="solid">
        <fgColor rgb="FFE06666"/>
        <bgColor rgb="FFE06666"/>
      </patternFill>
    </fill>
    <fill>
      <patternFill patternType="solid">
        <fgColor rgb="FFEA9999"/>
        <bgColor rgb="FFEA9999"/>
      </patternFill>
    </fill>
    <fill>
      <patternFill patternType="solid">
        <fgColor rgb="FFF4CCCC"/>
        <bgColor rgb="FFF4CCCC"/>
      </patternFill>
    </fill>
  </fills>
  <borders count="1">
    <border>
      <left/>
      <right/>
      <top/>
      <bottom/>
      <diagonal/>
    </border>
  </borders>
  <cellStyleXfs count="1">
    <xf numFmtId="0" fontId="0" fillId="0" borderId="0"/>
  </cellStyleXfs>
  <cellXfs count="10">
    <xf numFmtId="0" fontId="0" fillId="0" borderId="0" xfId="0"/>
    <xf numFmtId="0" fontId="0" fillId="0" borderId="0" xfId="0" applyFont="1" applyAlignment="1"/>
    <xf numFmtId="0" fontId="0" fillId="0" borderId="0" xfId="0" applyFont="1" applyAlignment="1"/>
    <xf numFmtId="0" fontId="2" fillId="0" borderId="0" xfId="0" applyFont="1" applyAlignment="1">
      <alignment vertical="center" wrapText="1"/>
    </xf>
    <xf numFmtId="0" fontId="1" fillId="2" borderId="0" xfId="0" applyFont="1" applyFill="1" applyAlignment="1">
      <alignment horizontal="center" vertical="center" wrapText="1"/>
    </xf>
    <xf numFmtId="0" fontId="5" fillId="3" borderId="0" xfId="0" applyFont="1" applyFill="1" applyAlignment="1">
      <alignment vertical="center" wrapText="1"/>
    </xf>
    <xf numFmtId="0" fontId="3" fillId="4" borderId="0" xfId="0" applyFont="1" applyFill="1" applyAlignment="1">
      <alignment vertical="center" wrapText="1"/>
    </xf>
    <xf numFmtId="0" fontId="0" fillId="4" borderId="0" xfId="0" applyFont="1" applyFill="1" applyAlignment="1">
      <alignment vertical="center" wrapText="1"/>
    </xf>
    <xf numFmtId="0" fontId="4" fillId="4" borderId="0" xfId="0" applyFont="1" applyFill="1" applyAlignment="1">
      <alignment vertical="center" wrapText="1"/>
    </xf>
    <xf numFmtId="0" fontId="6" fillId="4" borderId="0" xfId="0" applyFont="1" applyFill="1" applyAlignment="1">
      <alignment vertical="center" wrapText="1"/>
    </xf>
  </cellXfs>
  <cellStyles count="1">
    <cellStyle name="Normal" xfId="0" builtinId="0"/>
  </cellStyles>
  <dxfs count="52">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6" defaultTableStyle="TableStyleMedium2" defaultPivotStyle="PivotStyleLight16">
    <tableStyle name="Men's Core Work-style" pivot="0" count="2">
      <tableStyleElement type="firstRowStripe" dxfId="39"/>
      <tableStyleElement type="secondRowStripe" dxfId="38"/>
    </tableStyle>
    <tableStyle name="Men's Core Work-style 2" pivot="0" count="2">
      <tableStyleElement type="firstRowStripe" dxfId="37"/>
      <tableStyleElement type="secondRowStripe" dxfId="36"/>
    </tableStyle>
    <tableStyle name="Men's Core Work-style 3" pivot="0" count="2">
      <tableStyleElement type="firstRowStripe" dxfId="35"/>
      <tableStyleElement type="secondRowStripe" dxfId="34"/>
    </tableStyle>
    <tableStyle name="Men's Core Work-style 4" pivot="0" count="2">
      <tableStyleElement type="firstRowStripe" dxfId="33"/>
      <tableStyleElement type="secondRowStripe" dxfId="32"/>
    </tableStyle>
    <tableStyle name="Men's Core Work-style 5" pivot="0" count="2">
      <tableStyleElement type="firstRowStripe" dxfId="31"/>
      <tableStyleElement type="secondRowStripe" dxfId="30"/>
    </tableStyle>
    <tableStyle name="Men's Core Work-style 6" pivot="0" count="2">
      <tableStyleElement type="firstRowStripe" dxfId="29"/>
      <tableStyleElement type="secondRowStripe" dxfId="28"/>
    </tableStyle>
    <tableStyle name="Men's Horizontal Pressing-style" pivot="0" count="2">
      <tableStyleElement type="firstRowStripe" dxfId="19"/>
      <tableStyleElement type="secondRowStripe" dxfId="18"/>
    </tableStyle>
    <tableStyle name="Men's Horizontal Pressing-style 2" pivot="0" count="2">
      <tableStyleElement type="firstRowStripe" dxfId="17"/>
      <tableStyleElement type="secondRowStripe" dxfId="16"/>
    </tableStyle>
    <tableStyle name="Men's Horizontal Pressing-style 3" pivot="0" count="2">
      <tableStyleElement type="firstRowStripe" dxfId="15"/>
      <tableStyleElement type="secondRowStripe" dxfId="14"/>
    </tableStyle>
    <tableStyle name="Men's Horizontal Pressing-style 4" pivot="0" count="2">
      <tableStyleElement type="firstRowStripe" dxfId="13"/>
      <tableStyleElement type="secondRowStripe" dxfId="12"/>
    </tableStyle>
    <tableStyle name="Men's Vertical Pressing-style" pivot="0" count="2">
      <tableStyleElement type="firstRowStripe" dxfId="5"/>
      <tableStyleElement type="secondRowStripe" dxfId="4"/>
    </tableStyle>
    <tableStyle name="Men's Vertical Pressing-style 2" pivot="0" count="2">
      <tableStyleElement type="firstRowStripe" dxfId="3"/>
      <tableStyleElement type="secondRowStripe" dxfId="2"/>
    </tableStyle>
    <tableStyle name="Men's Vertical Pressing-style 3" pivot="0" count="2">
      <tableStyleElement type="firstRowStripe" dxfId="1"/>
      <tableStyleElement type="secondRowStripe" dxfId="0"/>
    </tableStyle>
    <tableStyle name="Women's Core Work-style" pivot="0" count="2">
      <tableStyleElement type="firstRowStripe" dxfId="51"/>
      <tableStyleElement type="secondRowStripe" dxfId="50"/>
    </tableStyle>
    <tableStyle name="Women's Core Work-style 2" pivot="0" count="2">
      <tableStyleElement type="firstRowStripe" dxfId="49"/>
      <tableStyleElement type="secondRowStripe" dxfId="48"/>
    </tableStyle>
    <tableStyle name="Women's Core Work-style 3" pivot="0" count="2">
      <tableStyleElement type="firstRowStripe" dxfId="47"/>
      <tableStyleElement type="secondRowStripe" dxfId="46"/>
    </tableStyle>
    <tableStyle name="Women's Core Work-style 4" pivot="0" count="2">
      <tableStyleElement type="firstRowStripe" dxfId="45"/>
      <tableStyleElement type="secondRowStripe" dxfId="44"/>
    </tableStyle>
    <tableStyle name="Women's Core Work-style 5" pivot="0" count="2">
      <tableStyleElement type="firstRowStripe" dxfId="43"/>
      <tableStyleElement type="secondRowStripe" dxfId="42"/>
    </tableStyle>
    <tableStyle name="Women's Core Work-style 6" pivot="0" count="2">
      <tableStyleElement type="firstRowStripe" dxfId="41"/>
      <tableStyleElement type="secondRowStripe" dxfId="40"/>
    </tableStyle>
    <tableStyle name="Women's Horizontal Pressing-style" pivot="0" count="2">
      <tableStyleElement type="firstRowStripe" dxfId="27"/>
      <tableStyleElement type="secondRowStripe" dxfId="26"/>
    </tableStyle>
    <tableStyle name="Women's Horizontal Pressing-style 2" pivot="0" count="2">
      <tableStyleElement type="firstRowStripe" dxfId="25"/>
      <tableStyleElement type="secondRowStripe" dxfId="24"/>
    </tableStyle>
    <tableStyle name="Women's Horizontal Pressing-style 3" pivot="0" count="2">
      <tableStyleElement type="firstRowStripe" dxfId="23"/>
      <tableStyleElement type="secondRowStripe" dxfId="22"/>
    </tableStyle>
    <tableStyle name="Women's Horizontal Pressing-style 4" pivot="0" count="2">
      <tableStyleElement type="firstRowStripe" dxfId="21"/>
      <tableStyleElement type="secondRowStripe" dxfId="20"/>
    </tableStyle>
    <tableStyle name="Women's Vertical Pressing-style" pivot="0" count="2">
      <tableStyleElement type="firstRowStripe" dxfId="11"/>
      <tableStyleElement type="secondRowStripe" dxfId="10"/>
    </tableStyle>
    <tableStyle name="Women's Vertical Pressing-style 2" pivot="0" count="2">
      <tableStyleElement type="firstRowStripe" dxfId="9"/>
      <tableStyleElement type="secondRowStripe" dxfId="8"/>
    </tableStyle>
    <tableStyle name="Women's Vertical Pressing-style 3" pivot="0" count="2">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1" name="Table_21" displayName="Table_21" ref="A7: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Vertical Pressing-style" showFirstColumn="1" showLastColumn="1" showRowStripes="1" showColumnStripes="0"/>
</table>
</file>

<file path=xl/tables/table2.xml><?xml version="1.0" encoding="utf-8"?>
<table xmlns="http://schemas.openxmlformats.org/spreadsheetml/2006/main" id="22" name="Table_22" displayName="Table_22" ref="A15:Z20"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Vertical Pressing-style 2" showFirstColumn="1" showLastColumn="1" showRowStripes="1" showColumnStripes="0"/>
</table>
</file>

<file path=xl/tables/table3.xml><?xml version="1.0" encoding="utf-8"?>
<table xmlns="http://schemas.openxmlformats.org/spreadsheetml/2006/main" id="23" name="Table_23" displayName="Table_23" ref="A5:Z5" headerRowCount="0">
  <tableColumns count="26">
    <tableColumn id="1" name="Column1">
      <calculatedColumnFormula>HYPERLINK("https://vimeo.com/111440115","Overhead Band Press")</calculatedColumnFormula>
    </tableColumn>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Vertical Pressing-style 3" showFirstColumn="1" showLastColumn="1" showRowStripes="1" showColumnStripes="0"/>
</table>
</file>

<file path=xl/tables/table4.xml><?xml version="1.0" encoding="utf-8"?>
<table xmlns="http://schemas.openxmlformats.org/spreadsheetml/2006/main" id="24" name="Table_24" displayName="Table_24" ref="A15:Z20"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ressing-style" showFirstColumn="1" showLastColumn="1" showRowStripes="1" showColumnStripes="0"/>
</table>
</file>

<file path=xl/tables/table5.xml><?xml version="1.0" encoding="utf-8"?>
<table xmlns="http://schemas.openxmlformats.org/spreadsheetml/2006/main" id="25" name="Table_25" displayName="Table_25" ref="A7: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ressing-style 2" showFirstColumn="1" showLastColumn="1" showRowStripes="1" showColumnStripes="0"/>
</table>
</file>

<file path=xl/tables/table6.xml><?xml version="1.0" encoding="utf-8"?>
<table xmlns="http://schemas.openxmlformats.org/spreadsheetml/2006/main" id="26" name="Table_26" displayName="Table_26" ref="A5:Z5" headerRowCount="0">
  <tableColumns count="26">
    <tableColumn id="1" name="Column1">
      <calculatedColumnFormula>HYPERLINK("https://vimeo.com/122353965","Overhead Band Press")</calculatedColumnFormula>
    </tableColumn>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ressing-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vimeo.com/111523511" TargetMode="External"/><Relationship Id="rId1" Type="http://schemas.openxmlformats.org/officeDocument/2006/relationships/hyperlink" Target="https://vimeo.com/111523242"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election sqref="A1:XFD1048576"/>
    </sheetView>
  </sheetViews>
  <sheetFormatPr defaultColWidth="14.42578125" defaultRowHeight="15" zeroHeight="1"/>
  <cols>
    <col min="1" max="1" width="33.42578125" style="2" customWidth="1"/>
    <col min="2" max="2" width="158" style="2" customWidth="1"/>
    <col min="3" max="16384" width="14.42578125" style="2"/>
  </cols>
  <sheetData>
    <row r="1" spans="1:26">
      <c r="A1" s="4" t="s">
        <v>2</v>
      </c>
      <c r="B1" s="1"/>
      <c r="C1" s="3"/>
      <c r="D1" s="3"/>
      <c r="E1" s="3"/>
      <c r="F1" s="3"/>
      <c r="G1" s="3"/>
      <c r="H1" s="3"/>
      <c r="I1" s="3"/>
      <c r="J1" s="3"/>
      <c r="K1" s="3"/>
      <c r="L1" s="3"/>
      <c r="M1" s="3"/>
      <c r="N1" s="3"/>
      <c r="O1" s="3"/>
      <c r="P1" s="3"/>
      <c r="Q1" s="3"/>
      <c r="R1" s="3"/>
      <c r="S1" s="3"/>
      <c r="T1" s="3"/>
      <c r="U1" s="3"/>
      <c r="V1" s="3"/>
      <c r="W1" s="3"/>
      <c r="X1" s="3"/>
      <c r="Y1" s="3"/>
      <c r="Z1" s="3"/>
    </row>
    <row r="2" spans="1:26">
      <c r="A2" s="1"/>
      <c r="B2" s="1"/>
      <c r="C2" s="3"/>
      <c r="D2" s="3"/>
      <c r="E2" s="3"/>
      <c r="F2" s="3"/>
      <c r="G2" s="3"/>
      <c r="H2" s="3"/>
      <c r="I2" s="3"/>
      <c r="J2" s="3"/>
      <c r="K2" s="3"/>
      <c r="L2" s="3"/>
      <c r="M2" s="3"/>
      <c r="N2" s="3"/>
      <c r="O2" s="3"/>
      <c r="P2" s="3"/>
      <c r="Q2" s="3"/>
      <c r="R2" s="3"/>
      <c r="S2" s="3"/>
      <c r="T2" s="3"/>
      <c r="U2" s="3"/>
      <c r="V2" s="3"/>
      <c r="W2" s="3"/>
      <c r="X2" s="3"/>
      <c r="Y2" s="3"/>
      <c r="Z2" s="3"/>
    </row>
    <row r="3" spans="1:26">
      <c r="A3" s="1"/>
      <c r="B3" s="1"/>
      <c r="C3" s="3"/>
      <c r="D3" s="3"/>
      <c r="E3" s="3"/>
      <c r="F3" s="3"/>
      <c r="G3" s="3"/>
      <c r="H3" s="3"/>
      <c r="I3" s="3"/>
      <c r="J3" s="3"/>
      <c r="K3" s="3"/>
      <c r="L3" s="3"/>
      <c r="M3" s="3"/>
      <c r="N3" s="3"/>
      <c r="O3" s="3"/>
      <c r="P3" s="3"/>
      <c r="Q3" s="3"/>
      <c r="R3" s="3"/>
      <c r="S3" s="3"/>
      <c r="T3" s="3"/>
      <c r="U3" s="3"/>
      <c r="V3" s="3"/>
      <c r="W3" s="3"/>
      <c r="X3" s="3"/>
      <c r="Y3" s="3"/>
      <c r="Z3" s="3"/>
    </row>
    <row r="4" spans="1:26" ht="45" customHeight="1">
      <c r="A4" s="5" t="s">
        <v>3</v>
      </c>
      <c r="B4" s="1"/>
      <c r="C4" s="3"/>
      <c r="D4" s="3"/>
      <c r="E4" s="3"/>
      <c r="F4" s="3"/>
      <c r="G4" s="3"/>
      <c r="H4" s="3"/>
      <c r="I4" s="3"/>
      <c r="J4" s="3"/>
      <c r="K4" s="3"/>
      <c r="L4" s="3"/>
      <c r="M4" s="3"/>
      <c r="N4" s="3"/>
      <c r="O4" s="3"/>
      <c r="P4" s="3"/>
      <c r="Q4" s="3"/>
      <c r="R4" s="3"/>
      <c r="S4" s="3"/>
      <c r="T4" s="3"/>
      <c r="U4" s="3"/>
      <c r="V4" s="3"/>
      <c r="W4" s="3"/>
      <c r="X4" s="3"/>
      <c r="Y4" s="3"/>
      <c r="Z4" s="3"/>
    </row>
    <row r="5" spans="1:26" ht="45" customHeight="1">
      <c r="A5" s="6" t="str">
        <f>HYPERLINK("https://vimeo.com/111440115","Overhead Band Press")</f>
        <v>Overhead Band Press</v>
      </c>
      <c r="B5" s="7" t="s">
        <v>4</v>
      </c>
      <c r="C5" s="3"/>
      <c r="D5" s="3"/>
      <c r="E5" s="3"/>
      <c r="F5" s="3"/>
      <c r="G5" s="3"/>
      <c r="H5" s="3"/>
      <c r="I5" s="3"/>
      <c r="J5" s="3"/>
      <c r="K5" s="3"/>
      <c r="L5" s="3"/>
      <c r="M5" s="3"/>
      <c r="N5" s="3"/>
      <c r="O5" s="3"/>
      <c r="P5" s="3"/>
      <c r="Q5" s="3"/>
      <c r="R5" s="3"/>
      <c r="S5" s="3"/>
      <c r="T5" s="3"/>
      <c r="U5" s="3"/>
      <c r="V5" s="3"/>
      <c r="W5" s="3"/>
      <c r="X5" s="3"/>
      <c r="Y5" s="3"/>
      <c r="Z5" s="3"/>
    </row>
    <row r="6" spans="1:26" ht="45" customHeight="1">
      <c r="A6" s="5" t="s">
        <v>1</v>
      </c>
      <c r="B6" s="1"/>
      <c r="C6" s="3"/>
      <c r="D6" s="3"/>
      <c r="E6" s="3"/>
      <c r="F6" s="3"/>
      <c r="G6" s="3"/>
      <c r="H6" s="3"/>
      <c r="I6" s="3"/>
      <c r="J6" s="3"/>
      <c r="K6" s="3"/>
      <c r="L6" s="3"/>
      <c r="M6" s="3"/>
      <c r="N6" s="3"/>
      <c r="O6" s="3"/>
      <c r="P6" s="3"/>
      <c r="Q6" s="3"/>
      <c r="R6" s="3"/>
      <c r="S6" s="3"/>
      <c r="T6" s="3"/>
      <c r="U6" s="3"/>
      <c r="V6" s="3"/>
      <c r="W6" s="3"/>
      <c r="X6" s="3"/>
      <c r="Y6" s="3"/>
      <c r="Z6" s="3"/>
    </row>
    <row r="7" spans="1:26" ht="45" customHeight="1">
      <c r="A7" s="6" t="str">
        <f>HYPERLINK("https://vimeo.com/111522887","Seated Dumbbell Overhead Press")</f>
        <v>Seated Dumbbell Overhead Press</v>
      </c>
      <c r="B7" s="7" t="s">
        <v>5</v>
      </c>
      <c r="C7" s="3"/>
      <c r="D7" s="3"/>
      <c r="E7" s="3"/>
      <c r="F7" s="3"/>
      <c r="G7" s="3"/>
      <c r="H7" s="3"/>
      <c r="I7" s="3"/>
      <c r="J7" s="3"/>
      <c r="K7" s="3"/>
      <c r="L7" s="3"/>
      <c r="M7" s="3"/>
      <c r="N7" s="3"/>
      <c r="O7" s="3"/>
      <c r="P7" s="3"/>
      <c r="Q7" s="3"/>
      <c r="R7" s="3"/>
      <c r="S7" s="3"/>
      <c r="T7" s="3"/>
      <c r="U7" s="3"/>
      <c r="V7" s="3"/>
      <c r="W7" s="3"/>
      <c r="X7" s="3"/>
      <c r="Y7" s="3"/>
      <c r="Z7" s="3"/>
    </row>
    <row r="8" spans="1:26" ht="45" customHeight="1">
      <c r="A8" s="6" t="str">
        <f>HYPERLINK("https://vimeo.com/111543721","Single-Arm Seated Overhead Dumbbell Press")</f>
        <v>Single-Arm Seated Overhead Dumbbell Press</v>
      </c>
      <c r="B8" s="7" t="s">
        <v>5</v>
      </c>
      <c r="C8" s="3"/>
      <c r="D8" s="3"/>
      <c r="E8" s="3"/>
      <c r="F8" s="3"/>
      <c r="G8" s="3"/>
      <c r="H8" s="3"/>
      <c r="I8" s="3"/>
      <c r="J8" s="3"/>
      <c r="K8" s="3"/>
      <c r="L8" s="3"/>
      <c r="M8" s="3"/>
      <c r="N8" s="3"/>
      <c r="O8" s="3"/>
      <c r="P8" s="3"/>
      <c r="Q8" s="3"/>
      <c r="R8" s="3"/>
      <c r="S8" s="3"/>
      <c r="T8" s="3"/>
      <c r="U8" s="3"/>
      <c r="V8" s="3"/>
      <c r="W8" s="3"/>
      <c r="X8" s="3"/>
      <c r="Y8" s="3"/>
      <c r="Z8" s="3"/>
    </row>
    <row r="9" spans="1:26" ht="45" customHeight="1">
      <c r="A9" s="6" t="str">
        <f>HYPERLINK("https://vimeo.com/111545000","Single-Arm Tall-Kneeling Overhead Dumbbell Press")</f>
        <v>Single-Arm Tall-Kneeling Overhead Dumbbell Press</v>
      </c>
      <c r="B9" s="7" t="s">
        <v>6</v>
      </c>
      <c r="C9" s="3"/>
      <c r="D9" s="3"/>
      <c r="E9" s="3"/>
      <c r="F9" s="3"/>
      <c r="G9" s="3"/>
      <c r="H9" s="3"/>
      <c r="I9" s="3"/>
      <c r="J9" s="3"/>
      <c r="K9" s="3"/>
      <c r="L9" s="3"/>
      <c r="M9" s="3"/>
      <c r="N9" s="3"/>
      <c r="O9" s="3"/>
      <c r="P9" s="3"/>
      <c r="Q9" s="3"/>
      <c r="R9" s="3"/>
      <c r="S9" s="3"/>
      <c r="T9" s="3"/>
      <c r="U9" s="3"/>
      <c r="V9" s="3"/>
      <c r="W9" s="3"/>
      <c r="X9" s="3"/>
      <c r="Y9" s="3"/>
      <c r="Z9" s="3"/>
    </row>
    <row r="10" spans="1:26" ht="45" customHeight="1">
      <c r="A10" s="6" t="str">
        <f>HYPERLINK("https://vimeo.com/111551382","Split-Stance Dumbbell Push Press")</f>
        <v>Split-Stance Dumbbell Push Press</v>
      </c>
      <c r="B10" s="7" t="s">
        <v>7</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c r="A11" s="6" t="str">
        <f>HYPERLINK("https://vimeo.com/111117184","Dumbbell Overhead Shrug")</f>
        <v>Dumbbell Overhead Shrug</v>
      </c>
      <c r="B11" s="7" t="s">
        <v>8</v>
      </c>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c r="A12" s="6" t="str">
        <f>HYPERLINK("https://vimeo.com/111117185","Dumbbell Push Press")</f>
        <v>Dumbbell Push Press</v>
      </c>
      <c r="B12" s="7" t="s">
        <v>7</v>
      </c>
      <c r="C12" s="3"/>
      <c r="D12" s="3"/>
      <c r="E12" s="3"/>
      <c r="F12" s="3"/>
      <c r="G12" s="3"/>
      <c r="H12" s="3"/>
      <c r="I12" s="3"/>
      <c r="J12" s="3"/>
      <c r="K12" s="3"/>
      <c r="L12" s="3"/>
      <c r="M12" s="3"/>
      <c r="N12" s="3"/>
      <c r="O12" s="3"/>
      <c r="P12" s="3"/>
      <c r="Q12" s="3"/>
      <c r="R12" s="3"/>
      <c r="S12" s="3"/>
      <c r="T12" s="3"/>
      <c r="U12" s="3"/>
      <c r="V12" s="3"/>
      <c r="W12" s="3"/>
      <c r="X12" s="3"/>
      <c r="Y12" s="3"/>
      <c r="Z12" s="3"/>
    </row>
    <row r="13" spans="1:26" ht="45" customHeight="1">
      <c r="A13" s="6" t="str">
        <f>HYPERLINK("https://vimeo.com/111524885","Single-Arm Dumbbell Push Press")</f>
        <v>Single-Arm Dumbbell Push Press</v>
      </c>
      <c r="B13" s="7" t="s">
        <v>7</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c r="A14" s="5" t="s">
        <v>0</v>
      </c>
      <c r="B14" s="1"/>
      <c r="C14" s="3"/>
      <c r="D14" s="3"/>
      <c r="E14" s="3"/>
      <c r="F14" s="3"/>
      <c r="G14" s="3"/>
      <c r="H14" s="3"/>
      <c r="I14" s="3"/>
      <c r="J14" s="3"/>
      <c r="K14" s="3"/>
      <c r="L14" s="3"/>
      <c r="M14" s="3"/>
      <c r="N14" s="3"/>
      <c r="O14" s="3"/>
      <c r="P14" s="3"/>
      <c r="Q14" s="3"/>
      <c r="R14" s="3"/>
      <c r="S14" s="3"/>
      <c r="T14" s="3"/>
      <c r="U14" s="3"/>
      <c r="V14" s="3"/>
      <c r="W14" s="3"/>
      <c r="X14" s="3"/>
      <c r="Y14" s="3"/>
      <c r="Z14" s="3"/>
    </row>
    <row r="15" spans="1:26" ht="45" customHeight="1">
      <c r="A15" s="6" t="str">
        <f>HYPERLINK("https://vimeo.com/111532996","Single-Arm Landmine Press")</f>
        <v>Single-Arm Landmine Press</v>
      </c>
      <c r="B15" s="7" t="s">
        <v>9</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c r="A16" s="6" t="str">
        <f>HYPERLINK("https://vimeo.com/111551974","Standing Split-Stance Landmine Press")</f>
        <v>Standing Split-Stance Landmine Press</v>
      </c>
      <c r="B16" s="7" t="s">
        <v>10</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c r="A17" s="6" t="str">
        <f>HYPERLINK("https://vimeo.com/112070466","Tall-Kneeling Landmine Press")</f>
        <v>Tall-Kneeling Landmine Press</v>
      </c>
      <c r="B17" s="7" t="s">
        <v>11</v>
      </c>
      <c r="C17" s="3"/>
      <c r="D17" s="3"/>
      <c r="E17" s="3"/>
      <c r="F17" s="3"/>
      <c r="G17" s="3"/>
      <c r="H17" s="3"/>
      <c r="I17" s="3"/>
      <c r="J17" s="3"/>
      <c r="K17" s="3"/>
      <c r="L17" s="3"/>
      <c r="M17" s="3"/>
      <c r="N17" s="3"/>
      <c r="O17" s="3"/>
      <c r="P17" s="3"/>
      <c r="Q17" s="3"/>
      <c r="R17" s="3"/>
      <c r="S17" s="3"/>
      <c r="T17" s="3"/>
      <c r="U17" s="3"/>
      <c r="V17" s="3"/>
      <c r="W17" s="3"/>
      <c r="X17" s="3"/>
      <c r="Y17" s="3"/>
      <c r="Z17" s="3"/>
    </row>
    <row r="18" spans="1:26" ht="45" customHeight="1">
      <c r="A18" s="6" t="str">
        <f>HYPERLINK("https://vimeo.com/111043386","Barbell Overhead Shrug")</f>
        <v>Barbell Overhead Shrug</v>
      </c>
      <c r="B18" s="7" t="s">
        <v>12</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c r="A19" s="6" t="str">
        <f>HYPERLINK("https://vimeo.com/111043389","Barbell Push Press")</f>
        <v>Barbell Push Press</v>
      </c>
      <c r="B19" s="7" t="s">
        <v>13</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c r="A20" s="6" t="str">
        <f>HYPERLINK("https://vimeo.com/111551973","Standing Barbell Overhead Press")</f>
        <v>Standing Barbell Overhead Press</v>
      </c>
      <c r="B20" s="7" t="s">
        <v>14</v>
      </c>
      <c r="C20" s="3"/>
      <c r="D20" s="3"/>
      <c r="E20" s="3"/>
      <c r="F20" s="3"/>
      <c r="G20" s="3"/>
      <c r="H20" s="3"/>
      <c r="I20" s="3"/>
      <c r="J20" s="3"/>
      <c r="K20" s="3"/>
      <c r="L20" s="3"/>
      <c r="M20" s="3"/>
      <c r="N20" s="3"/>
      <c r="O20" s="3"/>
      <c r="P20" s="3"/>
      <c r="Q20" s="3"/>
      <c r="R20" s="3"/>
      <c r="S20" s="3"/>
      <c r="T20" s="3"/>
      <c r="U20" s="3"/>
      <c r="V20" s="3"/>
      <c r="W20" s="3"/>
      <c r="X20" s="3"/>
      <c r="Y20" s="3"/>
      <c r="Z20" s="3"/>
    </row>
    <row r="21" spans="1:26" ht="15.75">
      <c r="A21" s="8"/>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 r="A22" s="8"/>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 r="A23" s="8"/>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 r="A24" s="8"/>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 r="A25" s="8"/>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8"/>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8"/>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8"/>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8"/>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8"/>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8"/>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8"/>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8"/>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8"/>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8"/>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8"/>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8"/>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8"/>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8"/>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8"/>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8"/>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8"/>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8"/>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8"/>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8"/>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8"/>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8"/>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8"/>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8"/>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8"/>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8"/>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8"/>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8"/>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8"/>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8"/>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8"/>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8"/>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8"/>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8"/>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8"/>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8"/>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8"/>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8"/>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8"/>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8"/>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8"/>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8"/>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8"/>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8"/>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8"/>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8"/>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8"/>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8"/>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8"/>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8"/>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8"/>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8"/>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8"/>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8"/>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8"/>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8"/>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8"/>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8"/>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8"/>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8"/>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8"/>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8"/>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8"/>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8"/>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8"/>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8"/>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8"/>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8"/>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8"/>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8"/>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8"/>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8"/>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8"/>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8"/>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8"/>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8"/>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8"/>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8"/>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8"/>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8"/>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8"/>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8"/>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8"/>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8"/>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8"/>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8"/>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8"/>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8"/>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8"/>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8"/>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8"/>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8"/>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8"/>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8"/>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8"/>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8"/>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8"/>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8"/>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8"/>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8"/>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8"/>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8"/>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8"/>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8"/>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8"/>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8"/>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8"/>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8"/>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8"/>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8"/>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8"/>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8"/>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8"/>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8"/>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8"/>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8"/>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8"/>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8"/>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8"/>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8"/>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8"/>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8"/>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8"/>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8"/>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8"/>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8"/>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8"/>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8"/>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8"/>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8"/>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8"/>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8"/>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8"/>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8"/>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8"/>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8"/>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8"/>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8"/>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8"/>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8"/>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8"/>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8"/>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8"/>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8"/>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8"/>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8"/>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8"/>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8"/>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8"/>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8"/>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8"/>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8"/>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8"/>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8"/>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8"/>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8"/>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8"/>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8"/>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8"/>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8"/>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8"/>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8"/>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8"/>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8"/>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8"/>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8"/>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8"/>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8"/>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8"/>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8"/>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8"/>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8"/>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8"/>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8"/>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8"/>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8"/>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8"/>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8"/>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8"/>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8"/>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8"/>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8"/>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8"/>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8"/>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8"/>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8"/>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8"/>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8"/>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8"/>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8"/>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8"/>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8"/>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8"/>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8"/>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8"/>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8"/>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8"/>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8"/>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8"/>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8"/>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8"/>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8"/>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8"/>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8"/>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8"/>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8"/>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8"/>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8"/>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8"/>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8"/>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8"/>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8"/>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8"/>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8"/>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8"/>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8"/>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8"/>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8"/>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8"/>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8"/>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8"/>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8"/>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8"/>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8"/>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8"/>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8"/>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8"/>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8"/>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8"/>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8"/>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8"/>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8"/>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8"/>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8"/>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8"/>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8"/>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8"/>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8"/>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8"/>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8"/>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8"/>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8"/>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8"/>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8"/>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8"/>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8"/>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8"/>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8"/>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8"/>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8"/>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8"/>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8"/>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8"/>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8"/>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8"/>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8"/>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8"/>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8"/>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8"/>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8"/>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8"/>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8"/>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8"/>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8"/>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8"/>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8"/>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8"/>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8"/>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8"/>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8"/>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8"/>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8"/>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8"/>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8"/>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8"/>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8"/>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8"/>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8"/>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8"/>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8"/>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8"/>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8"/>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8"/>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8"/>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8"/>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8"/>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8"/>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8"/>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8"/>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8"/>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8"/>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8"/>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8"/>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8"/>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8"/>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8"/>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8"/>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8"/>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8"/>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8"/>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8"/>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8"/>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8"/>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8"/>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8"/>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8"/>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8"/>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8"/>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8"/>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8"/>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8"/>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8"/>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8"/>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8"/>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8"/>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8"/>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8"/>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8"/>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8"/>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8"/>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8"/>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8"/>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8"/>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8"/>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8"/>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8"/>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8"/>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8"/>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8"/>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8"/>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8"/>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8"/>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8"/>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8"/>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8"/>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8"/>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8"/>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8"/>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8"/>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8"/>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8"/>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8"/>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8"/>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8"/>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8"/>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8"/>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8"/>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8"/>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8"/>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8"/>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8"/>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8"/>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8"/>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8"/>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8"/>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8"/>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8"/>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8"/>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8"/>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8"/>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8"/>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8"/>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8"/>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8"/>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8"/>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8"/>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8"/>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8"/>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8"/>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8"/>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8"/>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8"/>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8"/>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8"/>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8"/>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8"/>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8"/>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8"/>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8"/>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8"/>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8"/>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8"/>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8"/>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8"/>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8"/>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8"/>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8"/>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8"/>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8"/>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8"/>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8"/>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8"/>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8"/>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8"/>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8"/>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8"/>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8"/>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8"/>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8"/>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8"/>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8"/>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8"/>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8"/>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8"/>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8"/>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8"/>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8"/>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8"/>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8"/>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8"/>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8"/>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8"/>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8"/>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8"/>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8"/>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8"/>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8"/>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8"/>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8"/>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8"/>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8"/>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8"/>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8"/>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8"/>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8"/>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8"/>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8"/>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8"/>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8"/>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8"/>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8"/>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8"/>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8"/>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8"/>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8"/>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8"/>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8"/>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8"/>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8"/>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8"/>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8"/>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8"/>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8"/>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8"/>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8"/>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8"/>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8"/>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8"/>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8"/>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8"/>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8"/>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8"/>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8"/>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8"/>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8"/>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8"/>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8"/>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8"/>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8"/>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8"/>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8"/>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8"/>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8"/>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8"/>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8"/>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8"/>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8"/>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8"/>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8"/>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8"/>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8"/>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8"/>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8"/>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8"/>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8"/>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8"/>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8"/>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8"/>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8"/>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8"/>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8"/>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8"/>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8"/>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8"/>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8"/>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8"/>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8"/>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8"/>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8"/>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8"/>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8"/>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8"/>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8"/>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8"/>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8"/>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8"/>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8"/>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8"/>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8"/>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8"/>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8"/>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8"/>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8"/>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8"/>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8"/>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8"/>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8"/>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8"/>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8"/>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8"/>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8"/>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8"/>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8"/>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8"/>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8"/>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8"/>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8"/>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8"/>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8"/>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8"/>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8"/>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8"/>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8"/>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8"/>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8"/>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8"/>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8"/>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8"/>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8"/>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8"/>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8"/>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8"/>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8"/>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8"/>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8"/>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8"/>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8"/>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8"/>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8"/>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8"/>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8"/>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8"/>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8"/>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8"/>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8"/>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8"/>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8"/>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8"/>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8"/>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8"/>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8"/>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8"/>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8"/>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8"/>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8"/>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8"/>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8"/>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8"/>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8"/>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8"/>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8"/>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8"/>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8"/>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8"/>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8"/>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8"/>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8"/>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8"/>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8"/>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8"/>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8"/>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8"/>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8"/>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8"/>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8"/>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8"/>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8"/>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8"/>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8"/>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8"/>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8"/>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8"/>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8"/>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8"/>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8"/>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8"/>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8"/>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8"/>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8"/>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8"/>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8"/>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8"/>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8"/>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8"/>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8"/>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8"/>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8"/>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8"/>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8"/>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8"/>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8"/>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8"/>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8"/>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8"/>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8"/>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8"/>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8"/>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8"/>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8"/>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8"/>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8"/>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8"/>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8"/>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8"/>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8"/>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8"/>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8"/>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8"/>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8"/>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8"/>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8"/>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8"/>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8"/>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8"/>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8"/>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8"/>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8"/>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8"/>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8"/>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8"/>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8"/>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8"/>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8"/>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8"/>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8"/>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8"/>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8"/>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8"/>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8"/>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8"/>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8"/>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8"/>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8"/>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8"/>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8"/>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8"/>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8"/>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8"/>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8"/>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8"/>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8"/>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8"/>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8"/>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8"/>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8"/>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8"/>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8"/>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8"/>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8"/>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8"/>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8"/>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8"/>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8"/>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8"/>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8"/>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8"/>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8"/>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8"/>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8"/>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8"/>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8"/>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8"/>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8"/>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8"/>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8"/>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8"/>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8"/>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8"/>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8"/>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8"/>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8"/>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8"/>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8"/>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8"/>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8"/>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8"/>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8"/>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8"/>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8"/>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8"/>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8"/>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8"/>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8"/>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8"/>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8"/>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8"/>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8"/>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8"/>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8"/>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8"/>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8"/>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8"/>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8"/>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8"/>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8"/>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8"/>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8"/>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8"/>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8"/>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8"/>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8"/>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8"/>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8"/>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8"/>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8"/>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8"/>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8"/>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8"/>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8"/>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8"/>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8"/>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8"/>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8"/>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8"/>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8"/>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8"/>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8"/>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8"/>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8"/>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8"/>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8"/>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8"/>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8"/>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8"/>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8"/>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8"/>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8"/>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8"/>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8"/>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8"/>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8"/>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8"/>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8"/>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8"/>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8"/>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8"/>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8"/>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8"/>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8"/>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8"/>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8"/>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8"/>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8"/>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8"/>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8"/>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8"/>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8"/>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8"/>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8"/>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8"/>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8"/>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8"/>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8"/>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8"/>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8"/>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8"/>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8"/>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8"/>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8"/>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8"/>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8"/>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8"/>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8"/>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8"/>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8"/>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8"/>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8"/>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8"/>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8"/>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8"/>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8"/>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8"/>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8"/>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8"/>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8"/>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8"/>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8"/>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8"/>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8"/>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8"/>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8"/>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8"/>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8"/>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8"/>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8"/>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8"/>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8"/>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8"/>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8"/>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8"/>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8"/>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8"/>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8"/>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8"/>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8"/>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8"/>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8"/>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8"/>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8"/>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8"/>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8"/>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8"/>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8"/>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8"/>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8"/>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8"/>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8"/>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8"/>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8"/>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8"/>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8"/>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8"/>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8"/>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8"/>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8"/>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8"/>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8"/>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8"/>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8"/>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8"/>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8"/>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8"/>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8"/>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8"/>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8"/>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8"/>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8"/>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8"/>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8"/>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8"/>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8"/>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8"/>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8"/>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8"/>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8"/>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8"/>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8"/>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8"/>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8"/>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8"/>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8"/>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8"/>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8"/>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8"/>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8"/>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8"/>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8"/>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8"/>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8"/>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8"/>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8"/>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8"/>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8"/>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8"/>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8"/>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8"/>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8"/>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8"/>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8"/>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8"/>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8"/>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8"/>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8"/>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8"/>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8"/>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8"/>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8"/>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8"/>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8"/>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8"/>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8"/>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8"/>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8"/>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8"/>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8"/>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8"/>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8"/>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8"/>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8"/>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8"/>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8"/>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8"/>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8"/>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8"/>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8"/>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8"/>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8"/>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8"/>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8"/>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8"/>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8"/>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8"/>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8"/>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8"/>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8"/>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8"/>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8"/>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8"/>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8"/>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8"/>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8"/>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8"/>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8"/>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8"/>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8"/>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8"/>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8"/>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8"/>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8"/>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8"/>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8"/>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8"/>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8"/>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8"/>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8"/>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8"/>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8"/>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8"/>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8"/>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8"/>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8"/>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8"/>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8"/>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8"/>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8"/>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8"/>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8"/>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8"/>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8"/>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8"/>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8"/>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8"/>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8"/>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8"/>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8"/>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8"/>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8"/>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8"/>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8"/>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8"/>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8"/>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8"/>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8"/>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8"/>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8"/>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8"/>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8"/>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8"/>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8"/>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 r="A1001" s="8"/>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 r="A1002" s="8"/>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 r="A1003" s="8"/>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4">
    <mergeCell ref="A6:B6"/>
    <mergeCell ref="A1:B3"/>
    <mergeCell ref="A4:B4"/>
    <mergeCell ref="A14:B14"/>
  </mergeCells>
  <hyperlinks>
    <hyperlink ref="A37" r:id="rId1" display="Side-Lying Clamshell"/>
    <hyperlink ref="A50" r:id="rId2" display="Side-Lying Extension-Rotation"/>
  </hyperlinks>
  <pageMargins left="0.7" right="0.7" top="0.75" bottom="0.75" header="0.3" footer="0.3"/>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abSelected="1" workbookViewId="0">
      <selection sqref="A1:XFD1048576"/>
    </sheetView>
  </sheetViews>
  <sheetFormatPr defaultColWidth="14.42578125" defaultRowHeight="15"/>
  <cols>
    <col min="1" max="1" width="33.42578125" style="2" customWidth="1"/>
    <col min="2" max="2" width="158" style="2" customWidth="1"/>
    <col min="3" max="16384" width="14.42578125" style="2"/>
  </cols>
  <sheetData>
    <row r="1" spans="1:26">
      <c r="A1" s="4" t="s">
        <v>15</v>
      </c>
      <c r="B1" s="1"/>
      <c r="C1" s="3"/>
      <c r="D1" s="3"/>
      <c r="E1" s="3"/>
      <c r="F1" s="3"/>
      <c r="G1" s="3"/>
      <c r="H1" s="3"/>
      <c r="I1" s="3"/>
      <c r="J1" s="3"/>
      <c r="K1" s="3"/>
      <c r="L1" s="3"/>
      <c r="M1" s="3"/>
      <c r="N1" s="3"/>
      <c r="O1" s="3"/>
      <c r="P1" s="3"/>
      <c r="Q1" s="3"/>
      <c r="R1" s="3"/>
      <c r="S1" s="3"/>
      <c r="T1" s="3"/>
      <c r="U1" s="3"/>
      <c r="V1" s="3"/>
      <c r="W1" s="3"/>
      <c r="X1" s="3"/>
      <c r="Y1" s="3"/>
      <c r="Z1" s="3"/>
    </row>
    <row r="2" spans="1:26">
      <c r="A2" s="1"/>
      <c r="B2" s="1"/>
      <c r="C2" s="3"/>
      <c r="D2" s="3"/>
      <c r="E2" s="3"/>
      <c r="F2" s="3"/>
      <c r="G2" s="3"/>
      <c r="H2" s="3"/>
      <c r="I2" s="3"/>
      <c r="J2" s="3"/>
      <c r="K2" s="3"/>
      <c r="L2" s="3"/>
      <c r="M2" s="3"/>
      <c r="N2" s="3"/>
      <c r="O2" s="3"/>
      <c r="P2" s="3"/>
      <c r="Q2" s="3"/>
      <c r="R2" s="3"/>
      <c r="S2" s="3"/>
      <c r="T2" s="3"/>
      <c r="U2" s="3"/>
      <c r="V2" s="3"/>
      <c r="W2" s="3"/>
      <c r="X2" s="3"/>
      <c r="Y2" s="3"/>
      <c r="Z2" s="3"/>
    </row>
    <row r="3" spans="1:26">
      <c r="A3" s="1"/>
      <c r="B3" s="1"/>
      <c r="C3" s="3"/>
      <c r="D3" s="3"/>
      <c r="E3" s="3"/>
      <c r="F3" s="3"/>
      <c r="G3" s="3"/>
      <c r="H3" s="3"/>
      <c r="I3" s="3"/>
      <c r="J3" s="3"/>
      <c r="K3" s="3"/>
      <c r="L3" s="3"/>
      <c r="M3" s="3"/>
      <c r="N3" s="3"/>
      <c r="O3" s="3"/>
      <c r="P3" s="3"/>
      <c r="Q3" s="3"/>
      <c r="R3" s="3"/>
      <c r="S3" s="3"/>
      <c r="T3" s="3"/>
      <c r="U3" s="3"/>
      <c r="V3" s="3"/>
      <c r="W3" s="3"/>
      <c r="X3" s="3"/>
      <c r="Y3" s="3"/>
      <c r="Z3" s="3"/>
    </row>
    <row r="4" spans="1:26" ht="45" customHeight="1">
      <c r="A4" s="5" t="s">
        <v>3</v>
      </c>
      <c r="B4" s="1"/>
      <c r="C4" s="3"/>
      <c r="D4" s="3"/>
      <c r="E4" s="3"/>
      <c r="F4" s="3"/>
      <c r="G4" s="3"/>
      <c r="H4" s="3"/>
      <c r="I4" s="3"/>
      <c r="J4" s="3"/>
      <c r="K4" s="3"/>
      <c r="L4" s="3"/>
      <c r="M4" s="3"/>
      <c r="N4" s="3"/>
      <c r="O4" s="3"/>
      <c r="P4" s="3"/>
      <c r="Q4" s="3"/>
      <c r="R4" s="3"/>
      <c r="S4" s="3"/>
      <c r="T4" s="3"/>
      <c r="U4" s="3"/>
      <c r="V4" s="3"/>
      <c r="W4" s="3"/>
      <c r="X4" s="3"/>
      <c r="Y4" s="3"/>
      <c r="Z4" s="3"/>
    </row>
    <row r="5" spans="1:26" ht="45" customHeight="1">
      <c r="A5" s="9" t="str">
        <f>HYPERLINK("https://vimeo.com/122353965","Overhead Band Press")</f>
        <v>Overhead Band Press</v>
      </c>
      <c r="B5" s="7" t="s">
        <v>4</v>
      </c>
      <c r="C5" s="3"/>
      <c r="D5" s="3"/>
      <c r="E5" s="3"/>
      <c r="F5" s="3"/>
      <c r="G5" s="3"/>
      <c r="H5" s="3"/>
      <c r="I5" s="3"/>
      <c r="J5" s="3"/>
      <c r="K5" s="3"/>
      <c r="L5" s="3"/>
      <c r="M5" s="3"/>
      <c r="N5" s="3"/>
      <c r="O5" s="3"/>
      <c r="P5" s="3"/>
      <c r="Q5" s="3"/>
      <c r="R5" s="3"/>
      <c r="S5" s="3"/>
      <c r="T5" s="3"/>
      <c r="U5" s="3"/>
      <c r="V5" s="3"/>
      <c r="W5" s="3"/>
      <c r="X5" s="3"/>
      <c r="Y5" s="3"/>
      <c r="Z5" s="3"/>
    </row>
    <row r="6" spans="1:26" ht="45" customHeight="1">
      <c r="A6" s="5" t="s">
        <v>1</v>
      </c>
      <c r="B6" s="1"/>
      <c r="C6" s="3"/>
      <c r="D6" s="3"/>
      <c r="E6" s="3"/>
      <c r="F6" s="3"/>
      <c r="G6" s="3"/>
      <c r="H6" s="3"/>
      <c r="I6" s="3"/>
      <c r="J6" s="3"/>
      <c r="K6" s="3"/>
      <c r="L6" s="3"/>
      <c r="M6" s="3"/>
      <c r="N6" s="3"/>
      <c r="O6" s="3"/>
      <c r="P6" s="3"/>
      <c r="Q6" s="3"/>
      <c r="R6" s="3"/>
      <c r="S6" s="3"/>
      <c r="T6" s="3"/>
      <c r="U6" s="3"/>
      <c r="V6" s="3"/>
      <c r="W6" s="3"/>
      <c r="X6" s="3"/>
      <c r="Y6" s="3"/>
      <c r="Z6" s="3"/>
    </row>
    <row r="7" spans="1:26" ht="45" customHeight="1">
      <c r="A7" s="9" t="str">
        <f>HYPERLINK("https://vimeo.com/122797099","Seated Dumbbell Overhead Press")</f>
        <v>Seated Dumbbell Overhead Press</v>
      </c>
      <c r="B7" s="7" t="s">
        <v>5</v>
      </c>
      <c r="C7" s="3"/>
      <c r="D7" s="3"/>
      <c r="E7" s="3"/>
      <c r="F7" s="3"/>
      <c r="G7" s="3"/>
      <c r="H7" s="3"/>
      <c r="I7" s="3"/>
      <c r="J7" s="3"/>
      <c r="K7" s="3"/>
      <c r="L7" s="3"/>
      <c r="M7" s="3"/>
      <c r="N7" s="3"/>
      <c r="O7" s="3"/>
      <c r="P7" s="3"/>
      <c r="Q7" s="3"/>
      <c r="R7" s="3"/>
      <c r="S7" s="3"/>
      <c r="T7" s="3"/>
      <c r="U7" s="3"/>
      <c r="V7" s="3"/>
      <c r="W7" s="3"/>
      <c r="X7" s="3"/>
      <c r="Y7" s="3"/>
      <c r="Z7" s="3"/>
    </row>
    <row r="8" spans="1:26" ht="45" customHeight="1">
      <c r="A8" s="9" t="str">
        <f>HYPERLINK("https://vimeo.com/123357701","Single-Arm Seated Overhead Dumbbell Press")</f>
        <v>Single-Arm Seated Overhead Dumbbell Press</v>
      </c>
      <c r="B8" s="7" t="s">
        <v>5</v>
      </c>
      <c r="C8" s="3"/>
      <c r="D8" s="3"/>
      <c r="E8" s="3"/>
      <c r="F8" s="3"/>
      <c r="G8" s="3"/>
      <c r="H8" s="3"/>
      <c r="I8" s="3"/>
      <c r="J8" s="3"/>
      <c r="K8" s="3"/>
      <c r="L8" s="3"/>
      <c r="M8" s="3"/>
      <c r="N8" s="3"/>
      <c r="O8" s="3"/>
      <c r="P8" s="3"/>
      <c r="Q8" s="3"/>
      <c r="R8" s="3"/>
      <c r="S8" s="3"/>
      <c r="T8" s="3"/>
      <c r="U8" s="3"/>
      <c r="V8" s="3"/>
      <c r="W8" s="3"/>
      <c r="X8" s="3"/>
      <c r="Y8" s="3"/>
      <c r="Z8" s="3"/>
    </row>
    <row r="9" spans="1:26" ht="45" customHeight="1">
      <c r="A9" s="9" t="str">
        <f>HYPERLINK("https://vimeo.com/123357942","Single-Arm Tall-Kneeling Overhead Dumbbell Press")</f>
        <v>Single-Arm Tall-Kneeling Overhead Dumbbell Press</v>
      </c>
      <c r="B9" s="7" t="s">
        <v>6</v>
      </c>
      <c r="C9" s="3"/>
      <c r="D9" s="3"/>
      <c r="E9" s="3"/>
      <c r="F9" s="3"/>
      <c r="G9" s="3"/>
      <c r="H9" s="3"/>
      <c r="I9" s="3"/>
      <c r="J9" s="3"/>
      <c r="K9" s="3"/>
      <c r="L9" s="3"/>
      <c r="M9" s="3"/>
      <c r="N9" s="3"/>
      <c r="O9" s="3"/>
      <c r="P9" s="3"/>
      <c r="Q9" s="3"/>
      <c r="R9" s="3"/>
      <c r="S9" s="3"/>
      <c r="T9" s="3"/>
      <c r="U9" s="3"/>
      <c r="V9" s="3"/>
      <c r="W9" s="3"/>
      <c r="X9" s="3"/>
      <c r="Y9" s="3"/>
      <c r="Z9" s="3"/>
    </row>
    <row r="10" spans="1:26" ht="45" customHeight="1">
      <c r="A10" s="9" t="str">
        <f>HYPERLINK("https://vimeo.com/123731146","Split-Stance Dumbbell Push Press")</f>
        <v>Split-Stance Dumbbell Push Press</v>
      </c>
      <c r="B10" s="7" t="s">
        <v>7</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c r="A11" s="9" t="str">
        <f>HYPERLINK("https://vimeo.com/121851467","Dumbbell Overhead Shrug")</f>
        <v>Dumbbell Overhead Shrug</v>
      </c>
      <c r="B11" s="7" t="s">
        <v>8</v>
      </c>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c r="A12" s="9" t="str">
        <f>HYPERLINK("https://vimeo.com/121851468","Dumbbell Push Press")</f>
        <v>Dumbbell Push Press</v>
      </c>
      <c r="B12" s="7" t="s">
        <v>7</v>
      </c>
      <c r="C12" s="3"/>
      <c r="D12" s="3"/>
      <c r="E12" s="3"/>
      <c r="F12" s="3"/>
      <c r="G12" s="3"/>
      <c r="H12" s="3"/>
      <c r="I12" s="3"/>
      <c r="J12" s="3"/>
      <c r="K12" s="3"/>
      <c r="L12" s="3"/>
      <c r="M12" s="3"/>
      <c r="N12" s="3"/>
      <c r="O12" s="3"/>
      <c r="P12" s="3"/>
      <c r="Q12" s="3"/>
      <c r="R12" s="3"/>
      <c r="S12" s="3"/>
      <c r="T12" s="3"/>
      <c r="U12" s="3"/>
      <c r="V12" s="3"/>
      <c r="W12" s="3"/>
      <c r="X12" s="3"/>
      <c r="Y12" s="3"/>
      <c r="Z12" s="3"/>
    </row>
    <row r="13" spans="1:26" ht="45" customHeight="1">
      <c r="A13" s="6" t="str">
        <f>HYPERLINK("https://vimeo.com/122798382","Single-Arm Dumbbell Push Press")</f>
        <v>Single-Arm Dumbbell Push Press</v>
      </c>
      <c r="B13" s="7" t="s">
        <v>7</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c r="A14" s="5" t="s">
        <v>0</v>
      </c>
      <c r="B14" s="1"/>
      <c r="C14" s="3"/>
      <c r="D14" s="3"/>
      <c r="E14" s="3"/>
      <c r="F14" s="3"/>
      <c r="G14" s="3"/>
      <c r="H14" s="3"/>
      <c r="I14" s="3"/>
      <c r="J14" s="3"/>
      <c r="K14" s="3"/>
      <c r="L14" s="3"/>
      <c r="M14" s="3"/>
      <c r="N14" s="3"/>
      <c r="O14" s="3"/>
      <c r="P14" s="3"/>
      <c r="Q14" s="3"/>
      <c r="R14" s="3"/>
      <c r="S14" s="3"/>
      <c r="T14" s="3"/>
      <c r="U14" s="3"/>
      <c r="V14" s="3"/>
      <c r="W14" s="3"/>
      <c r="X14" s="3"/>
      <c r="Y14" s="3"/>
      <c r="Z14" s="3"/>
    </row>
    <row r="15" spans="1:26" ht="45" customHeight="1">
      <c r="A15" s="9" t="str">
        <f>HYPERLINK("https://vimeo.com/123135206","Single-Arm Landmine Press")</f>
        <v>Single-Arm Landmine Press</v>
      </c>
      <c r="B15" s="7" t="s">
        <v>9</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c r="A16" s="9" t="str">
        <f>HYPERLINK("https://vimeo.com/123731532","Standing Split-Stance Landmine Press")</f>
        <v>Standing Split-Stance Landmine Press</v>
      </c>
      <c r="B16" s="7" t="s">
        <v>10</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c r="A17" s="9" t="str">
        <f>HYPERLINK("https://vimeo.com/124061427","Tall-Kneeling Landmine Press")</f>
        <v>Tall-Kneeling Landmine Press</v>
      </c>
      <c r="B17" s="7" t="s">
        <v>11</v>
      </c>
      <c r="C17" s="3"/>
      <c r="D17" s="3"/>
      <c r="E17" s="3"/>
      <c r="F17" s="3"/>
      <c r="G17" s="3"/>
      <c r="H17" s="3"/>
      <c r="I17" s="3"/>
      <c r="J17" s="3"/>
      <c r="K17" s="3"/>
      <c r="L17" s="3"/>
      <c r="M17" s="3"/>
      <c r="N17" s="3"/>
      <c r="O17" s="3"/>
      <c r="P17" s="3"/>
      <c r="Q17" s="3"/>
      <c r="R17" s="3"/>
      <c r="S17" s="3"/>
      <c r="T17" s="3"/>
      <c r="U17" s="3"/>
      <c r="V17" s="3"/>
      <c r="W17" s="3"/>
      <c r="X17" s="3"/>
      <c r="Y17" s="3"/>
      <c r="Z17" s="3"/>
    </row>
    <row r="18" spans="1:26" ht="45" customHeight="1">
      <c r="A18" s="9" t="str">
        <f>HYPERLINK("https://vimeo.com/121834951","Barbell Overhead Shrug")</f>
        <v>Barbell Overhead Shrug</v>
      </c>
      <c r="B18" s="7" t="s">
        <v>12</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c r="A19" s="9" t="str">
        <f>HYPERLINK("https://vimeo.com/121834953","Barbell Push Press")</f>
        <v>Barbell Push Press</v>
      </c>
      <c r="B19" s="7" t="s">
        <v>13</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c r="A20" s="9" t="str">
        <f>HYPERLINK("https://vimeo.com/123731531","Standing Barbell Overhead Press")</f>
        <v>Standing Barbell Overhead Press</v>
      </c>
      <c r="B20" s="7" t="s">
        <v>14</v>
      </c>
      <c r="C20" s="3"/>
      <c r="D20" s="3"/>
      <c r="E20" s="3"/>
      <c r="F20" s="3"/>
      <c r="G20" s="3"/>
      <c r="H20" s="3"/>
      <c r="I20" s="3"/>
      <c r="J20" s="3"/>
      <c r="K20" s="3"/>
      <c r="L20" s="3"/>
      <c r="M20" s="3"/>
      <c r="N20" s="3"/>
      <c r="O20" s="3"/>
      <c r="P20" s="3"/>
      <c r="Q20" s="3"/>
      <c r="R20" s="3"/>
      <c r="S20" s="3"/>
      <c r="T20" s="3"/>
      <c r="U20" s="3"/>
      <c r="V20" s="3"/>
      <c r="W20" s="3"/>
      <c r="X20" s="3"/>
      <c r="Y20" s="3"/>
      <c r="Z20" s="3"/>
    </row>
    <row r="21" spans="1:26" ht="15.75">
      <c r="A21" s="8"/>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 r="A22" s="8"/>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 r="A23" s="8"/>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 r="A24" s="8"/>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 r="A25" s="8"/>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8"/>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8"/>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8"/>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8"/>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8"/>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8"/>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8"/>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8"/>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8"/>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8"/>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8"/>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8"/>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8"/>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8"/>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8"/>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8"/>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8"/>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8"/>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8"/>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8"/>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8"/>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8"/>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8"/>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8"/>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8"/>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8"/>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8"/>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8"/>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8"/>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8"/>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8"/>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8"/>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8"/>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8"/>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8"/>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8"/>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8"/>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8"/>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8"/>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8"/>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8"/>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8"/>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8"/>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8"/>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8"/>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8"/>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8"/>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8"/>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8"/>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8"/>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8"/>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8"/>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8"/>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8"/>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8"/>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8"/>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8"/>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8"/>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8"/>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8"/>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8"/>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8"/>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8"/>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8"/>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8"/>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8"/>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8"/>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8"/>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8"/>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8"/>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8"/>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8"/>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8"/>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8"/>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8"/>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8"/>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8"/>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8"/>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8"/>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8"/>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8"/>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8"/>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8"/>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8"/>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8"/>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8"/>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8"/>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8"/>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8"/>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8"/>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8"/>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8"/>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8"/>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8"/>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8"/>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8"/>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8"/>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8"/>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8"/>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8"/>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8"/>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8"/>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8"/>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8"/>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8"/>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8"/>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8"/>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8"/>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8"/>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8"/>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8"/>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8"/>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8"/>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8"/>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8"/>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8"/>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8"/>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8"/>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8"/>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8"/>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8"/>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8"/>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8"/>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8"/>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8"/>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8"/>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8"/>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8"/>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8"/>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8"/>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8"/>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8"/>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8"/>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8"/>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8"/>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8"/>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8"/>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8"/>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8"/>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8"/>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8"/>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8"/>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8"/>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8"/>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8"/>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8"/>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8"/>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8"/>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8"/>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8"/>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8"/>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8"/>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8"/>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8"/>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8"/>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8"/>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8"/>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8"/>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8"/>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8"/>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8"/>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8"/>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8"/>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8"/>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8"/>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8"/>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8"/>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8"/>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8"/>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8"/>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8"/>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8"/>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8"/>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8"/>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8"/>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8"/>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8"/>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8"/>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8"/>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8"/>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8"/>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8"/>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8"/>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8"/>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8"/>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8"/>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8"/>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8"/>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8"/>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8"/>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8"/>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8"/>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8"/>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8"/>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8"/>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8"/>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8"/>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8"/>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8"/>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8"/>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8"/>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8"/>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8"/>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8"/>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8"/>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8"/>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8"/>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8"/>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8"/>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8"/>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8"/>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8"/>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8"/>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8"/>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8"/>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8"/>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8"/>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8"/>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8"/>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8"/>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8"/>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8"/>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8"/>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8"/>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8"/>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8"/>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8"/>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8"/>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8"/>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8"/>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8"/>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8"/>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8"/>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8"/>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8"/>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8"/>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8"/>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8"/>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8"/>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8"/>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8"/>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8"/>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8"/>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8"/>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8"/>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8"/>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8"/>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8"/>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8"/>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8"/>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8"/>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8"/>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8"/>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8"/>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8"/>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8"/>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8"/>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8"/>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8"/>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8"/>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8"/>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8"/>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8"/>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8"/>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8"/>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8"/>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8"/>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8"/>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8"/>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8"/>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8"/>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8"/>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8"/>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8"/>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8"/>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8"/>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8"/>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8"/>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8"/>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8"/>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8"/>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8"/>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8"/>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8"/>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8"/>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8"/>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8"/>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8"/>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8"/>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8"/>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8"/>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8"/>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8"/>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8"/>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8"/>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8"/>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8"/>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8"/>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8"/>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8"/>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8"/>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8"/>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8"/>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8"/>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8"/>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8"/>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8"/>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8"/>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8"/>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8"/>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8"/>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8"/>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8"/>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8"/>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8"/>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8"/>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8"/>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8"/>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8"/>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8"/>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8"/>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8"/>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8"/>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8"/>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8"/>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8"/>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8"/>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8"/>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8"/>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8"/>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8"/>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8"/>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8"/>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8"/>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8"/>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8"/>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8"/>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8"/>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8"/>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8"/>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8"/>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8"/>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8"/>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8"/>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8"/>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8"/>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8"/>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8"/>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8"/>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8"/>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8"/>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8"/>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8"/>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8"/>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8"/>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8"/>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8"/>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8"/>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8"/>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8"/>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8"/>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8"/>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8"/>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8"/>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8"/>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8"/>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8"/>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8"/>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8"/>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8"/>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8"/>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8"/>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8"/>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8"/>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8"/>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8"/>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8"/>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8"/>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8"/>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8"/>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8"/>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8"/>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8"/>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8"/>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8"/>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8"/>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8"/>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8"/>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8"/>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8"/>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8"/>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8"/>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8"/>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8"/>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8"/>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8"/>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8"/>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8"/>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8"/>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8"/>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8"/>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8"/>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8"/>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8"/>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8"/>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8"/>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8"/>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8"/>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8"/>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8"/>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8"/>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8"/>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8"/>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8"/>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8"/>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8"/>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8"/>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8"/>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8"/>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8"/>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8"/>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8"/>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8"/>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8"/>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8"/>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8"/>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8"/>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8"/>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8"/>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8"/>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8"/>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8"/>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8"/>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8"/>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8"/>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8"/>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8"/>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8"/>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8"/>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8"/>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8"/>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8"/>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8"/>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8"/>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8"/>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8"/>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8"/>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8"/>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8"/>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8"/>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8"/>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8"/>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8"/>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8"/>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8"/>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8"/>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8"/>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8"/>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8"/>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8"/>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8"/>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8"/>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8"/>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8"/>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8"/>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8"/>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8"/>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8"/>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8"/>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8"/>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8"/>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8"/>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8"/>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8"/>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8"/>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8"/>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8"/>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8"/>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8"/>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8"/>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8"/>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8"/>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8"/>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8"/>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8"/>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8"/>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8"/>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8"/>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8"/>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8"/>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8"/>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8"/>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8"/>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8"/>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8"/>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8"/>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8"/>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8"/>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8"/>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8"/>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8"/>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8"/>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8"/>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8"/>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8"/>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8"/>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8"/>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8"/>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8"/>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8"/>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8"/>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8"/>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8"/>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8"/>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8"/>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8"/>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8"/>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8"/>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8"/>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8"/>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8"/>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8"/>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8"/>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8"/>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8"/>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8"/>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8"/>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8"/>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8"/>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8"/>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8"/>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8"/>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8"/>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8"/>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8"/>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8"/>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8"/>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8"/>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8"/>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8"/>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8"/>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8"/>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8"/>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8"/>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8"/>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8"/>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8"/>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8"/>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8"/>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8"/>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8"/>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8"/>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8"/>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8"/>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8"/>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8"/>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8"/>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8"/>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8"/>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8"/>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8"/>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8"/>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8"/>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8"/>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8"/>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8"/>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8"/>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8"/>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8"/>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8"/>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8"/>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8"/>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8"/>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8"/>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8"/>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8"/>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8"/>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8"/>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8"/>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8"/>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8"/>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8"/>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8"/>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8"/>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8"/>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8"/>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8"/>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8"/>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8"/>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8"/>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8"/>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8"/>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8"/>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8"/>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8"/>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8"/>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8"/>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8"/>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8"/>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8"/>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8"/>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8"/>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8"/>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8"/>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8"/>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8"/>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8"/>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8"/>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8"/>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8"/>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8"/>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8"/>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8"/>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8"/>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8"/>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8"/>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8"/>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8"/>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8"/>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8"/>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8"/>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8"/>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8"/>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8"/>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8"/>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8"/>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8"/>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8"/>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8"/>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8"/>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8"/>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8"/>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8"/>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8"/>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8"/>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8"/>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8"/>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8"/>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8"/>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8"/>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8"/>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8"/>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8"/>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8"/>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8"/>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8"/>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8"/>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8"/>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8"/>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8"/>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8"/>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8"/>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8"/>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8"/>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8"/>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8"/>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8"/>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8"/>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8"/>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8"/>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8"/>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8"/>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8"/>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8"/>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8"/>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8"/>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8"/>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8"/>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8"/>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8"/>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8"/>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8"/>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8"/>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8"/>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8"/>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8"/>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8"/>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8"/>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8"/>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8"/>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8"/>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8"/>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8"/>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8"/>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8"/>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8"/>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8"/>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8"/>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8"/>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8"/>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8"/>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8"/>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8"/>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8"/>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8"/>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8"/>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8"/>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8"/>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8"/>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8"/>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8"/>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8"/>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8"/>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8"/>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8"/>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8"/>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8"/>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8"/>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8"/>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8"/>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8"/>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8"/>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8"/>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8"/>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8"/>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8"/>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8"/>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8"/>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8"/>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8"/>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8"/>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8"/>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8"/>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8"/>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8"/>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8"/>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8"/>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8"/>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8"/>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8"/>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8"/>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8"/>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8"/>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8"/>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8"/>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8"/>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8"/>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8"/>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8"/>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8"/>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8"/>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8"/>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8"/>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8"/>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8"/>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8"/>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8"/>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8"/>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8"/>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8"/>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8"/>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8"/>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8"/>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8"/>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8"/>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8"/>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8"/>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8"/>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8"/>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8"/>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8"/>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8"/>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8"/>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8"/>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8"/>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8"/>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8"/>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8"/>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8"/>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8"/>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8"/>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8"/>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8"/>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8"/>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8"/>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8"/>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8"/>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8"/>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8"/>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8"/>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8"/>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8"/>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8"/>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8"/>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8"/>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8"/>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8"/>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8"/>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8"/>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8"/>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8"/>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8"/>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8"/>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8"/>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8"/>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8"/>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8"/>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8"/>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8"/>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8"/>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8"/>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8"/>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8"/>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8"/>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8"/>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8"/>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8"/>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8"/>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8"/>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8"/>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8"/>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8"/>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8"/>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8"/>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8"/>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8"/>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8"/>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8"/>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8"/>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8"/>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8"/>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8"/>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8"/>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8"/>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8"/>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8"/>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8"/>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8"/>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8"/>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8"/>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8"/>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8"/>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8"/>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8"/>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8"/>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8"/>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8"/>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8"/>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8"/>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8"/>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8"/>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8"/>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8"/>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8"/>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8"/>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8"/>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8"/>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8"/>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8"/>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8"/>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8"/>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8"/>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8"/>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8"/>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8"/>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8"/>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8"/>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8"/>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8"/>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8"/>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8"/>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8"/>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8"/>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8"/>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8"/>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8"/>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8"/>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8"/>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8"/>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8"/>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8"/>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8"/>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8"/>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8"/>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8"/>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8"/>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8"/>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8"/>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8"/>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8"/>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8"/>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8"/>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8"/>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8"/>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8"/>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8"/>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8"/>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8"/>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8"/>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8"/>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8"/>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8"/>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8"/>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8"/>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8"/>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8"/>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8"/>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8"/>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8"/>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8"/>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8"/>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8"/>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8"/>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8"/>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8"/>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8"/>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8"/>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8"/>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8"/>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8"/>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8"/>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8"/>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8"/>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8"/>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8"/>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8"/>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8"/>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8"/>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8"/>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8"/>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8"/>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8"/>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8"/>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8"/>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8"/>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8"/>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8"/>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8"/>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8"/>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8"/>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8"/>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8"/>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8"/>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8"/>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8"/>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8"/>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8"/>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8"/>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8"/>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8"/>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8"/>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8"/>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8"/>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8"/>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8"/>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8"/>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8"/>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8"/>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8"/>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8"/>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8"/>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8"/>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8"/>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8"/>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8"/>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8"/>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8"/>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8"/>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8"/>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 r="A1001" s="8"/>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 r="A1002" s="8"/>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 r="A1003" s="8"/>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4">
    <mergeCell ref="A6:B6"/>
    <mergeCell ref="A1:B3"/>
    <mergeCell ref="A4:B4"/>
    <mergeCell ref="A14:B14"/>
  </mergeCells>
  <hyperlinks>
    <hyperlink ref="A17" r:id="rId1" display="Supine Knee-to-Knee Pull-In"/>
    <hyperlink ref="A37" r:id="rId2" display="Side-Lying Clamshell"/>
  </hyperlinks>
  <pageMargins left="0.7" right="0.7" top="0.75" bottom="0.75" header="0.3" footer="0.3"/>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2020-05-21T15:33:33Z</dcterms:modified>
</cp:coreProperties>
</file>