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Russo\Downloads\Exercise Database\"/>
    </mc:Choice>
  </mc:AlternateContent>
  <bookViews>
    <workbookView xWindow="0" yWindow="0" windowWidth="20490" windowHeight="7755" activeTab="1"/>
  </bookViews>
  <sheets>
    <sheet name="Women" sheetId="1" r:id="rId1"/>
    <sheet name="Me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2" l="1"/>
  <c r="A19" i="2"/>
  <c r="A18" i="2"/>
  <c r="A17" i="2"/>
  <c r="A16" i="2"/>
  <c r="A15" i="2"/>
  <c r="A13" i="2"/>
  <c r="A12" i="2"/>
  <c r="A11" i="2"/>
  <c r="A10" i="2"/>
  <c r="A9" i="2"/>
  <c r="A8" i="2"/>
  <c r="A7" i="2"/>
  <c r="A5" i="2"/>
  <c r="A20" i="1"/>
  <c r="A19" i="1"/>
  <c r="A18" i="1"/>
  <c r="A17" i="1"/>
  <c r="A16" i="1"/>
  <c r="A15" i="1"/>
  <c r="A13" i="1"/>
  <c r="A12" i="1"/>
  <c r="A11" i="1"/>
  <c r="A10" i="1"/>
  <c r="A9" i="1"/>
  <c r="A8" i="1"/>
  <c r="A7" i="1"/>
  <c r="A5" i="1"/>
</calcChain>
</file>

<file path=xl/sharedStrings.xml><?xml version="1.0" encoding="utf-8"?>
<sst xmlns="http://schemas.openxmlformats.org/spreadsheetml/2006/main" count="36" uniqueCount="16">
  <si>
    <t>Barbell</t>
  </si>
  <si>
    <t>Dumbbell</t>
  </si>
  <si>
    <t>Women's Vertical Pressing</t>
  </si>
  <si>
    <t>Band</t>
  </si>
  <si>
    <t>1. Engage your abs to pull your ribs downward. Think of using your abs to control the space between your ribs and the front of your pelvis, and don't let them get further apart as you move. 2. Press overhead while moving only your arm. Keep your shoulder pulled down away from your ears so that you don't shrug. 3. Don’t arch your lower back or flare your ribs out. Don't let the band pull you to the side.</t>
  </si>
  <si>
    <t>1. Keep your abs tight and ribs pulled down to stabilize your spine. 2. Press the weights overhead without arching your back or flaring your ribs out. 3. Keep your shoulders pulled downward away from your ears to avoid shrugging.</t>
  </si>
  <si>
    <t>1. Engage your abs to pull your ribs downward. Think of using your abs to control the space between your ribs and the front of your pelvis, and don't let them get further apart as you move. 2. Press overhead while moving only your arm. Keep your shoulder pulled down away from your ears so that you don't shrug. 3. Don’t arch your lower back or flare your ribs out. Don't let the weight pull you to the side.</t>
  </si>
  <si>
    <t>1. Keep your abs tight and ribs pulled down to stabilize your spine. 2. Dip your knees slightly while keeping your weight on your heels and drive upward. 3. Use the momentum to assist as you lock the weights overhead without arching your back.</t>
  </si>
  <si>
    <t>1. Keep your abs tightly braced and your ribs down so that your back doesn't arch. 2. Shrug the weights upward.</t>
  </si>
  <si>
    <t>1. Keep your chest high, abs tight and lower ribs pulled down. Keep your head in line with the rest of your spine. 2. Keep your hips facing squarely forward. 3. Press the weight while keeping your shoulder pulled down away from your ears so that you're not shrugging. 4. Don’t arch your lower back, let your lower ribs flare out, let your shoulder roll forward or lean your body to complete the press.</t>
  </si>
  <si>
    <t>1. Keep your abs tight. Think of using your abs to control the space between your ribs and the front of your pelvis, and don't let them get further apart as you move in order to stabilize your spine. 2. Stand in a split-stance, with the weight on the side of your trailing leg. 3. Press the bar overhead while keeping your shoulder pulled down away from your ears so that you don't shrug.</t>
  </si>
  <si>
    <t>1. Start in a tall position with your chest high and both knees down. 2. Pull your ribs down by tightly bracing your abs in an exhaled position. Think of using your abs to control the space between your ribs and the front of your pelvis, and don't let them get further apart as you move. 3. Press the bar overhead without arching your back or flaring your ribs. Keep your shoulder pulled down away from your ears so that you don't shrug.</t>
  </si>
  <si>
    <t>1. Keep your abs tightly braced and your ribs down so that your back doesn't arch. 2. Shrug the bar upward.</t>
  </si>
  <si>
    <t>1. Keep your abs tight and ribs pulled down to stabilize your spine. 2. Dip your knees slightly while keeping your weight on your heels and drive upward. 3. Use the momentum to assist as you lock the bar overhead without arching your back.</t>
  </si>
  <si>
    <t>1. Keep your abs tight. Think of using your abs to control the space between your ribs and the front of your pelvis, and don't let them get further apart as you move to stabilize your spine. 2. Press the weights overhead without arching your back or flaring your ribs out. 3. Keep your shoulders pulled downward away from your ears to avoid shrugging.</t>
  </si>
  <si>
    <t>Men's Vertical Pressing</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</si>
</sst>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b/>
      <sz val="24"/>
      <color theme="1"/>
      <name val="Arial"/>
    </font>
    <font>
      <sz val="10"/>
      <color theme="1"/>
      <name val="Arial"/>
    </font>
    <font>
      <b/>
      <u/>
      <sz val="12"/>
      <color rgb="FF1155CC"/>
      <name val="Arial"/>
    </font>
    <font>
      <b/>
      <sz val="12"/>
      <color theme="1"/>
      <name val="Arial"/>
    </font>
    <font>
      <b/>
      <sz val="14"/>
      <color rgb="FF000000"/>
      <name val="Arial"/>
    </font>
    <font>
      <b/>
      <u/>
      <sz val="12"/>
      <color rgb="FF1155CC"/>
      <name val="Open Sans"/>
    </font>
  </fonts>
  <fills count="5">
    <fill>
      <patternFill patternType="none"/>
    </fill>
    <fill>
      <patternFill patternType="gray125"/>
    </fill>
    <fill>
      <patternFill patternType="solid">
        <fgColor rgb="FFE06666"/>
        <bgColor rgb="FFE06666"/>
      </patternFill>
    </fill>
    <fill>
      <patternFill patternType="solid">
        <fgColor rgb="FFEA9999"/>
        <bgColor rgb="FFEA9999"/>
      </patternFill>
    </fill>
    <fill>
      <patternFill patternType="solid">
        <fgColor rgb="FFF4CCCC"/>
        <bgColor rgb="FFF4CCCC"/>
      </patternFill>
    </fill>
  </fills>
  <borders count="1">
    <border>
      <left/>
      <right/>
      <top/>
      <bottom/>
      <diagonal/>
    </border>
  </borders>
  <cellStyleXfs count="1">
    <xf numFmtId="0" fontId="0" fillId="0" borderId="0"/>
  </cellStyleXfs>
  <cellXfs count="10">
    <xf numFmtId="0" fontId="0" fillId="0" borderId="0" xfId="0"/>
    <xf numFmtId="0" fontId="0" fillId="0" borderId="0" xfId="0" applyFont="1" applyAlignment="1"/>
    <xf numFmtId="0" fontId="0" fillId="0" borderId="0" xfId="0" applyFont="1" applyAlignment="1"/>
    <xf numFmtId="0" fontId="2" fillId="0" borderId="0" xfId="0" applyFont="1" applyAlignment="1">
      <alignment vertical="center" wrapText="1"/>
    </xf>
    <xf numFmtId="0" fontId="1" fillId="2" borderId="0" xfId="0" applyFont="1" applyFill="1" applyAlignment="1">
      <alignment horizontal="center" vertical="center" wrapText="1"/>
    </xf>
    <xf numFmtId="0" fontId="5" fillId="3" borderId="0" xfId="0" applyFont="1" applyFill="1" applyAlignment="1">
      <alignment vertical="center" wrapText="1"/>
    </xf>
    <xf numFmtId="0" fontId="3" fillId="4" borderId="0" xfId="0" applyFont="1" applyFill="1" applyAlignment="1">
      <alignment vertical="center" wrapText="1"/>
    </xf>
    <xf numFmtId="0" fontId="0" fillId="4" borderId="0" xfId="0" applyFont="1" applyFill="1" applyAlignment="1">
      <alignment vertical="center" wrapText="1"/>
    </xf>
    <xf numFmtId="0" fontId="4" fillId="4" borderId="0" xfId="0" applyFont="1" applyFill="1" applyAlignment="1">
      <alignment vertical="center" wrapText="1"/>
    </xf>
    <xf numFmtId="0" fontId="6" fillId="4" borderId="0" xfId="0" applyFont="1" applyFill="1" applyAlignment="1">
      <alignment vertical="center" wrapText="1"/>
    </xf>
  </cellXfs>
  <cellStyles count="1">
    <cellStyle name="Normal" xfId="0" builtinId="0"/>
  </cellStyles>
  <dxfs count="52">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26" defaultTableStyle="TableStyleMedium2" defaultPivotStyle="PivotStyleLight16">
    <tableStyle name="Men's Core Work-style" pivot="0" count="2">
      <tableStyleElement type="firstRowStripe" dxfId="39"/>
      <tableStyleElement type="secondRowStripe" dxfId="38"/>
    </tableStyle>
    <tableStyle name="Men's Core Work-style 2" pivot="0" count="2">
      <tableStyleElement type="firstRowStripe" dxfId="37"/>
      <tableStyleElement type="secondRowStripe" dxfId="36"/>
    </tableStyle>
    <tableStyle name="Men's Core Work-style 3" pivot="0" count="2">
      <tableStyleElement type="firstRowStripe" dxfId="35"/>
      <tableStyleElement type="secondRowStripe" dxfId="34"/>
    </tableStyle>
    <tableStyle name="Men's Core Work-style 4" pivot="0" count="2">
      <tableStyleElement type="firstRowStripe" dxfId="33"/>
      <tableStyleElement type="secondRowStripe" dxfId="32"/>
    </tableStyle>
    <tableStyle name="Men's Core Work-style 5" pivot="0" count="2">
      <tableStyleElement type="firstRowStripe" dxfId="31"/>
      <tableStyleElement type="secondRowStripe" dxfId="30"/>
    </tableStyle>
    <tableStyle name="Men's Core Work-style 6" pivot="0" count="2">
      <tableStyleElement type="firstRowStripe" dxfId="29"/>
      <tableStyleElement type="secondRowStripe" dxfId="28"/>
    </tableStyle>
    <tableStyle name="Men's Horizontal Pressing-style" pivot="0" count="2">
      <tableStyleElement type="firstRowStripe" dxfId="19"/>
      <tableStyleElement type="secondRowStripe" dxfId="18"/>
    </tableStyle>
    <tableStyle name="Men's Horizontal Pressing-style 2" pivot="0" count="2">
      <tableStyleElement type="firstRowStripe" dxfId="17"/>
      <tableStyleElement type="secondRowStripe" dxfId="16"/>
    </tableStyle>
    <tableStyle name="Men's Horizontal Pressing-style 3" pivot="0" count="2">
      <tableStyleElement type="firstRowStripe" dxfId="15"/>
      <tableStyleElement type="secondRowStripe" dxfId="14"/>
    </tableStyle>
    <tableStyle name="Men's Horizontal Pressing-style 4" pivot="0" count="2">
      <tableStyleElement type="firstRowStripe" dxfId="13"/>
      <tableStyleElement type="secondRowStripe" dxfId="12"/>
    </tableStyle>
    <tableStyle name="Men's Vertical Pressing-style" pivot="0" count="2">
      <tableStyleElement type="firstRowStripe" dxfId="5"/>
      <tableStyleElement type="secondRowStripe" dxfId="4"/>
    </tableStyle>
    <tableStyle name="Men's Vertical Pressing-style 2" pivot="0" count="2">
      <tableStyleElement type="firstRowStripe" dxfId="3"/>
      <tableStyleElement type="secondRowStripe" dxfId="2"/>
    </tableStyle>
    <tableStyle name="Men's Vertical Pressing-style 3" pivot="0" count="2">
      <tableStyleElement type="firstRowStripe" dxfId="1"/>
      <tableStyleElement type="secondRowStripe" dxfId="0"/>
    </tableStyle>
    <tableStyle name="Women's Core Work-style" pivot="0" count="2">
      <tableStyleElement type="firstRowStripe" dxfId="51"/>
      <tableStyleElement type="secondRowStripe" dxfId="50"/>
    </tableStyle>
    <tableStyle name="Women's Core Work-style 2" pivot="0" count="2">
      <tableStyleElement type="firstRowStripe" dxfId="49"/>
      <tableStyleElement type="secondRowStripe" dxfId="48"/>
    </tableStyle>
    <tableStyle name="Women's Core Work-style 3" pivot="0" count="2">
      <tableStyleElement type="firstRowStripe" dxfId="47"/>
      <tableStyleElement type="secondRowStripe" dxfId="46"/>
    </tableStyle>
    <tableStyle name="Women's Core Work-style 4" pivot="0" count="2">
      <tableStyleElement type="firstRowStripe" dxfId="45"/>
      <tableStyleElement type="secondRowStripe" dxfId="44"/>
    </tableStyle>
    <tableStyle name="Women's Core Work-style 5" pivot="0" count="2">
      <tableStyleElement type="firstRowStripe" dxfId="43"/>
      <tableStyleElement type="secondRowStripe" dxfId="42"/>
    </tableStyle>
    <tableStyle name="Women's Core Work-style 6" pivot="0" count="2">
      <tableStyleElement type="firstRowStripe" dxfId="41"/>
      <tableStyleElement type="secondRowStripe" dxfId="40"/>
    </tableStyle>
    <tableStyle name="Women's Horizontal Pressing-style" pivot="0" count="2">
      <tableStyleElement type="firstRowStripe" dxfId="27"/>
      <tableStyleElement type="secondRowStripe" dxfId="26"/>
    </tableStyle>
    <tableStyle name="Women's Horizontal Pressing-style 2" pivot="0" count="2">
      <tableStyleElement type="firstRowStripe" dxfId="25"/>
      <tableStyleElement type="secondRowStripe" dxfId="24"/>
    </tableStyle>
    <tableStyle name="Women's Horizontal Pressing-style 3" pivot="0" count="2">
      <tableStyleElement type="firstRowStripe" dxfId="23"/>
      <tableStyleElement type="secondRowStripe" dxfId="22"/>
    </tableStyle>
    <tableStyle name="Women's Horizontal Pressing-style 4" pivot="0" count="2">
      <tableStyleElement type="firstRowStripe" dxfId="21"/>
      <tableStyleElement type="secondRowStripe" dxfId="20"/>
    </tableStyle>
    <tableStyle name="Women's Vertical Pressing-style" pivot="0" count="2">
      <tableStyleElement type="firstRowStripe" dxfId="11"/>
      <tableStyleElement type="secondRowStripe" dxfId="10"/>
    </tableStyle>
    <tableStyle name="Women's Vertical Pressing-style 2" pivot="0" count="2">
      <tableStyleElement type="firstRowStripe" dxfId="9"/>
      <tableStyleElement type="secondRowStripe" dxfId="8"/>
    </tableStyle>
    <tableStyle name="Women's Vertical Pressing-style 3" pivot="0" count="2">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1" name="Table_21" displayName="Table_21" ref="A7:Z13"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Women's Vertical Pressing-style" showFirstColumn="1" showLastColumn="1" showRowStripes="1" showColumnStripes="0"/>
</table>
</file>

<file path=xl/tables/table2.xml><?xml version="1.0" encoding="utf-8"?>
<table xmlns="http://schemas.openxmlformats.org/spreadsheetml/2006/main" id="22" name="Table_22" displayName="Table_22" ref="A15:Z20"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Women's Vertical Pressing-style 2" showFirstColumn="1" showLastColumn="1" showRowStripes="1" showColumnStripes="0"/>
</table>
</file>

<file path=xl/tables/table3.xml><?xml version="1.0" encoding="utf-8"?>
<table xmlns="http://schemas.openxmlformats.org/spreadsheetml/2006/main" id="23" name="Table_23" displayName="Table_23" ref="A5:Z5" headerRowCount="0">
  <tableColumns count="26">
    <tableColumn id="1" name="Column1">
      <calculatedColumnFormula>HYPERLINK("https://vimeo.com/111440115","Overhead Band Press")</calculatedColumnFormula>
    </tableColumn>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Women's Vertical Pressing-style 3" showFirstColumn="1" showLastColumn="1" showRowStripes="1" showColumnStripes="0"/>
</table>
</file>

<file path=xl/tables/table4.xml><?xml version="1.0" encoding="utf-8"?>
<table xmlns="http://schemas.openxmlformats.org/spreadsheetml/2006/main" id="24" name="Table_24" displayName="Table_24" ref="A15:Z20"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Men's Vertical Pressing-style" showFirstColumn="1" showLastColumn="1" showRowStripes="1" showColumnStripes="0"/>
</table>
</file>

<file path=xl/tables/table5.xml><?xml version="1.0" encoding="utf-8"?>
<table xmlns="http://schemas.openxmlformats.org/spreadsheetml/2006/main" id="25" name="Table_25" displayName="Table_25" ref="A7:Z13" headerRowCount="0">
  <tableColumns count="26">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Men's Vertical Pressing-style 2" showFirstColumn="1" showLastColumn="1" showRowStripes="1" showColumnStripes="0"/>
</table>
</file>

<file path=xl/tables/table6.xml><?xml version="1.0" encoding="utf-8"?>
<table xmlns="http://schemas.openxmlformats.org/spreadsheetml/2006/main" id="26" name="Table_26" displayName="Table_26" ref="A5:Z5" headerRowCount="0">
  <tableColumns count="26">
    <tableColumn id="1" name="Column1">
      <calculatedColumnFormula>HYPERLINK("https://vimeo.com/122353965","Overhead Band Press")</calculatedColumnFormula>
    </tableColumn>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s>
  <tableStyleInfo name="Men's Vertical Pressing-style 3"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hyperlink" Target="https://vimeo.com/111523511" TargetMode="External"/><Relationship Id="rId1" Type="http://schemas.openxmlformats.org/officeDocument/2006/relationships/hyperlink" Target="https://vimeo.com/111523242" TargetMode="Externa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vimeo.com/122797365" TargetMode="External"/><Relationship Id="rId1" Type="http://schemas.openxmlformats.org/officeDocument/2006/relationships/hyperlink" Target="https://vimeo.com/123732072" TargetMode="Externa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workbookViewId="0">
      <selection sqref="A1:XFD1048576"/>
    </sheetView>
  </sheetViews>
  <sheetFormatPr defaultColWidth="14.42578125" defaultRowHeight="15" zeroHeight="1"/>
  <cols>
    <col min="1" max="1" width="33.42578125" style="2" customWidth="1"/>
    <col min="2" max="2" width="158" style="2" customWidth="1"/>
    <col min="3" max="16384" width="14.42578125" style="2"/>
  </cols>
  <sheetData>
    <row r="1" spans="1:26">
      <c r="A1" s="4" t="s">
        <v>2</v>
      </c>
      <c r="B1" s="1"/>
      <c r="C1" s="3"/>
      <c r="D1" s="3"/>
      <c r="E1" s="3"/>
      <c r="F1" s="3"/>
      <c r="G1" s="3"/>
      <c r="H1" s="3"/>
      <c r="I1" s="3"/>
      <c r="J1" s="3"/>
      <c r="K1" s="3"/>
      <c r="L1" s="3"/>
      <c r="M1" s="3"/>
      <c r="N1" s="3"/>
      <c r="O1" s="3"/>
      <c r="P1" s="3"/>
      <c r="Q1" s="3"/>
      <c r="R1" s="3"/>
      <c r="S1" s="3"/>
      <c r="T1" s="3"/>
      <c r="U1" s="3"/>
      <c r="V1" s="3"/>
      <c r="W1" s="3"/>
      <c r="X1" s="3"/>
      <c r="Y1" s="3"/>
      <c r="Z1" s="3"/>
    </row>
    <row r="2" spans="1:26">
      <c r="A2" s="1"/>
      <c r="B2" s="1"/>
      <c r="C2" s="3"/>
      <c r="D2" s="3"/>
      <c r="E2" s="3"/>
      <c r="F2" s="3"/>
      <c r="G2" s="3"/>
      <c r="H2" s="3"/>
      <c r="I2" s="3"/>
      <c r="J2" s="3"/>
      <c r="K2" s="3"/>
      <c r="L2" s="3"/>
      <c r="M2" s="3"/>
      <c r="N2" s="3"/>
      <c r="O2" s="3"/>
      <c r="P2" s="3"/>
      <c r="Q2" s="3"/>
      <c r="R2" s="3"/>
      <c r="S2" s="3"/>
      <c r="T2" s="3"/>
      <c r="U2" s="3"/>
      <c r="V2" s="3"/>
      <c r="W2" s="3"/>
      <c r="X2" s="3"/>
      <c r="Y2" s="3"/>
      <c r="Z2" s="3"/>
    </row>
    <row r="3" spans="1:26">
      <c r="A3" s="1"/>
      <c r="B3" s="1"/>
      <c r="C3" s="3"/>
      <c r="D3" s="3"/>
      <c r="E3" s="3"/>
      <c r="F3" s="3"/>
      <c r="G3" s="3"/>
      <c r="H3" s="3"/>
      <c r="I3" s="3"/>
      <c r="J3" s="3"/>
      <c r="K3" s="3"/>
      <c r="L3" s="3"/>
      <c r="M3" s="3"/>
      <c r="N3" s="3"/>
      <c r="O3" s="3"/>
      <c r="P3" s="3"/>
      <c r="Q3" s="3"/>
      <c r="R3" s="3"/>
      <c r="S3" s="3"/>
      <c r="T3" s="3"/>
      <c r="U3" s="3"/>
      <c r="V3" s="3"/>
      <c r="W3" s="3"/>
      <c r="X3" s="3"/>
      <c r="Y3" s="3"/>
      <c r="Z3" s="3"/>
    </row>
    <row r="4" spans="1:26" ht="45" customHeight="1">
      <c r="A4" s="5" t="s">
        <v>3</v>
      </c>
      <c r="B4" s="1"/>
      <c r="C4" s="3"/>
      <c r="D4" s="3"/>
      <c r="E4" s="3"/>
      <c r="F4" s="3"/>
      <c r="G4" s="3"/>
      <c r="H4" s="3"/>
      <c r="I4" s="3"/>
      <c r="J4" s="3"/>
      <c r="K4" s="3"/>
      <c r="L4" s="3"/>
      <c r="M4" s="3"/>
      <c r="N4" s="3"/>
      <c r="O4" s="3"/>
      <c r="P4" s="3"/>
      <c r="Q4" s="3"/>
      <c r="R4" s="3"/>
      <c r="S4" s="3"/>
      <c r="T4" s="3"/>
      <c r="U4" s="3"/>
      <c r="V4" s="3"/>
      <c r="W4" s="3"/>
      <c r="X4" s="3"/>
      <c r="Y4" s="3"/>
      <c r="Z4" s="3"/>
    </row>
    <row r="5" spans="1:26" ht="45" customHeight="1">
      <c r="A5" s="6" t="str">
        <f>HYPERLINK("https://vimeo.com/111440115","Overhead Band Press")</f>
        <v>Overhead Band Press</v>
      </c>
      <c r="B5" s="7" t="s">
        <v>4</v>
      </c>
      <c r="C5" s="3"/>
      <c r="D5" s="3"/>
      <c r="E5" s="3"/>
      <c r="F5" s="3"/>
      <c r="G5" s="3"/>
      <c r="H5" s="3"/>
      <c r="I5" s="3"/>
      <c r="J5" s="3"/>
      <c r="K5" s="3"/>
      <c r="L5" s="3"/>
      <c r="M5" s="3"/>
      <c r="N5" s="3"/>
      <c r="O5" s="3"/>
      <c r="P5" s="3"/>
      <c r="Q5" s="3"/>
      <c r="R5" s="3"/>
      <c r="S5" s="3"/>
      <c r="T5" s="3"/>
      <c r="U5" s="3"/>
      <c r="V5" s="3"/>
      <c r="W5" s="3"/>
      <c r="X5" s="3"/>
      <c r="Y5" s="3"/>
      <c r="Z5" s="3"/>
    </row>
    <row r="6" spans="1:26" ht="45" customHeight="1">
      <c r="A6" s="5" t="s">
        <v>1</v>
      </c>
      <c r="B6" s="1"/>
      <c r="C6" s="3"/>
      <c r="D6" s="3"/>
      <c r="E6" s="3"/>
      <c r="F6" s="3"/>
      <c r="G6" s="3"/>
      <c r="H6" s="3"/>
      <c r="I6" s="3"/>
      <c r="J6" s="3"/>
      <c r="K6" s="3"/>
      <c r="L6" s="3"/>
      <c r="M6" s="3"/>
      <c r="N6" s="3"/>
      <c r="O6" s="3"/>
      <c r="P6" s="3"/>
      <c r="Q6" s="3"/>
      <c r="R6" s="3"/>
      <c r="S6" s="3"/>
      <c r="T6" s="3"/>
      <c r="U6" s="3"/>
      <c r="V6" s="3"/>
      <c r="W6" s="3"/>
      <c r="X6" s="3"/>
      <c r="Y6" s="3"/>
      <c r="Z6" s="3"/>
    </row>
    <row r="7" spans="1:26" ht="45" customHeight="1">
      <c r="A7" s="6" t="str">
        <f>HYPERLINK("https://vimeo.com/111522887","Seated Dumbbell Overhead Press")</f>
        <v>Seated Dumbbell Overhead Press</v>
      </c>
      <c r="B7" s="7" t="s">
        <v>5</v>
      </c>
      <c r="C7" s="3"/>
      <c r="D7" s="3"/>
      <c r="E7" s="3"/>
      <c r="F7" s="3"/>
      <c r="G7" s="3"/>
      <c r="H7" s="3"/>
      <c r="I7" s="3"/>
      <c r="J7" s="3"/>
      <c r="K7" s="3"/>
      <c r="L7" s="3"/>
      <c r="M7" s="3"/>
      <c r="N7" s="3"/>
      <c r="O7" s="3"/>
      <c r="P7" s="3"/>
      <c r="Q7" s="3"/>
      <c r="R7" s="3"/>
      <c r="S7" s="3"/>
      <c r="T7" s="3"/>
      <c r="U7" s="3"/>
      <c r="V7" s="3"/>
      <c r="W7" s="3"/>
      <c r="X7" s="3"/>
      <c r="Y7" s="3"/>
      <c r="Z7" s="3"/>
    </row>
    <row r="8" spans="1:26" ht="45" customHeight="1">
      <c r="A8" s="6" t="str">
        <f>HYPERLINK("https://vimeo.com/111543721","Single-Arm Seated Overhead Dumbbell Press")</f>
        <v>Single-Arm Seated Overhead Dumbbell Press</v>
      </c>
      <c r="B8" s="7" t="s">
        <v>5</v>
      </c>
      <c r="C8" s="3"/>
      <c r="D8" s="3"/>
      <c r="E8" s="3"/>
      <c r="F8" s="3"/>
      <c r="G8" s="3"/>
      <c r="H8" s="3"/>
      <c r="I8" s="3"/>
      <c r="J8" s="3"/>
      <c r="K8" s="3"/>
      <c r="L8" s="3"/>
      <c r="M8" s="3"/>
      <c r="N8" s="3"/>
      <c r="O8" s="3"/>
      <c r="P8" s="3"/>
      <c r="Q8" s="3"/>
      <c r="R8" s="3"/>
      <c r="S8" s="3"/>
      <c r="T8" s="3"/>
      <c r="U8" s="3"/>
      <c r="V8" s="3"/>
      <c r="W8" s="3"/>
      <c r="X8" s="3"/>
      <c r="Y8" s="3"/>
      <c r="Z8" s="3"/>
    </row>
    <row r="9" spans="1:26" ht="45" customHeight="1">
      <c r="A9" s="6" t="str">
        <f>HYPERLINK("https://vimeo.com/111545000","Single-Arm Tall-Kneeling Overhead Dumbbell Press")</f>
        <v>Single-Arm Tall-Kneeling Overhead Dumbbell Press</v>
      </c>
      <c r="B9" s="7" t="s">
        <v>6</v>
      </c>
      <c r="C9" s="3"/>
      <c r="D9" s="3"/>
      <c r="E9" s="3"/>
      <c r="F9" s="3"/>
      <c r="G9" s="3"/>
      <c r="H9" s="3"/>
      <c r="I9" s="3"/>
      <c r="J9" s="3"/>
      <c r="K9" s="3"/>
      <c r="L9" s="3"/>
      <c r="M9" s="3"/>
      <c r="N9" s="3"/>
      <c r="O9" s="3"/>
      <c r="P9" s="3"/>
      <c r="Q9" s="3"/>
      <c r="R9" s="3"/>
      <c r="S9" s="3"/>
      <c r="T9" s="3"/>
      <c r="U9" s="3"/>
      <c r="V9" s="3"/>
      <c r="W9" s="3"/>
      <c r="X9" s="3"/>
      <c r="Y9" s="3"/>
      <c r="Z9" s="3"/>
    </row>
    <row r="10" spans="1:26" ht="45" customHeight="1">
      <c r="A10" s="6" t="str">
        <f>HYPERLINK("https://vimeo.com/111551382","Split-Stance Dumbbell Push Press")</f>
        <v>Split-Stance Dumbbell Push Press</v>
      </c>
      <c r="B10" s="7" t="s">
        <v>7</v>
      </c>
      <c r="C10" s="3"/>
      <c r="D10" s="3"/>
      <c r="E10" s="3"/>
      <c r="F10" s="3"/>
      <c r="G10" s="3"/>
      <c r="H10" s="3"/>
      <c r="I10" s="3"/>
      <c r="J10" s="3"/>
      <c r="K10" s="3"/>
      <c r="L10" s="3"/>
      <c r="M10" s="3"/>
      <c r="N10" s="3"/>
      <c r="O10" s="3"/>
      <c r="P10" s="3"/>
      <c r="Q10" s="3"/>
      <c r="R10" s="3"/>
      <c r="S10" s="3"/>
      <c r="T10" s="3"/>
      <c r="U10" s="3"/>
      <c r="V10" s="3"/>
      <c r="W10" s="3"/>
      <c r="X10" s="3"/>
      <c r="Y10" s="3"/>
      <c r="Z10" s="3"/>
    </row>
    <row r="11" spans="1:26" ht="45" customHeight="1">
      <c r="A11" s="6" t="str">
        <f>HYPERLINK("https://vimeo.com/111117184","Dumbbell Overhead Shrug")</f>
        <v>Dumbbell Overhead Shrug</v>
      </c>
      <c r="B11" s="7" t="s">
        <v>8</v>
      </c>
      <c r="C11" s="3"/>
      <c r="D11" s="3"/>
      <c r="E11" s="3"/>
      <c r="F11" s="3"/>
      <c r="G11" s="3"/>
      <c r="H11" s="3"/>
      <c r="I11" s="3"/>
      <c r="J11" s="3"/>
      <c r="K11" s="3"/>
      <c r="L11" s="3"/>
      <c r="M11" s="3"/>
      <c r="N11" s="3"/>
      <c r="O11" s="3"/>
      <c r="P11" s="3"/>
      <c r="Q11" s="3"/>
      <c r="R11" s="3"/>
      <c r="S11" s="3"/>
      <c r="T11" s="3"/>
      <c r="U11" s="3"/>
      <c r="V11" s="3"/>
      <c r="W11" s="3"/>
      <c r="X11" s="3"/>
      <c r="Y11" s="3"/>
      <c r="Z11" s="3"/>
    </row>
    <row r="12" spans="1:26" ht="45" customHeight="1">
      <c r="A12" s="6" t="str">
        <f>HYPERLINK("https://vimeo.com/111117185","Dumbbell Push Press")</f>
        <v>Dumbbell Push Press</v>
      </c>
      <c r="B12" s="7" t="s">
        <v>7</v>
      </c>
      <c r="C12" s="3"/>
      <c r="D12" s="3"/>
      <c r="E12" s="3"/>
      <c r="F12" s="3"/>
      <c r="G12" s="3"/>
      <c r="H12" s="3"/>
      <c r="I12" s="3"/>
      <c r="J12" s="3"/>
      <c r="K12" s="3"/>
      <c r="L12" s="3"/>
      <c r="M12" s="3"/>
      <c r="N12" s="3"/>
      <c r="O12" s="3"/>
      <c r="P12" s="3"/>
      <c r="Q12" s="3"/>
      <c r="R12" s="3"/>
      <c r="S12" s="3"/>
      <c r="T12" s="3"/>
      <c r="U12" s="3"/>
      <c r="V12" s="3"/>
      <c r="W12" s="3"/>
      <c r="X12" s="3"/>
      <c r="Y12" s="3"/>
      <c r="Z12" s="3"/>
    </row>
    <row r="13" spans="1:26" ht="45" customHeight="1">
      <c r="A13" s="6" t="str">
        <f>HYPERLINK("https://vimeo.com/111524885","Single-Arm Dumbbell Push Press")</f>
        <v>Single-Arm Dumbbell Push Press</v>
      </c>
      <c r="B13" s="7" t="s">
        <v>7</v>
      </c>
      <c r="C13" s="3"/>
      <c r="D13" s="3"/>
      <c r="E13" s="3"/>
      <c r="F13" s="3"/>
      <c r="G13" s="3"/>
      <c r="H13" s="3"/>
      <c r="I13" s="3"/>
      <c r="J13" s="3"/>
      <c r="K13" s="3"/>
      <c r="L13" s="3"/>
      <c r="M13" s="3"/>
      <c r="N13" s="3"/>
      <c r="O13" s="3"/>
      <c r="P13" s="3"/>
      <c r="Q13" s="3"/>
      <c r="R13" s="3"/>
      <c r="S13" s="3"/>
      <c r="T13" s="3"/>
      <c r="U13" s="3"/>
      <c r="V13" s="3"/>
      <c r="W13" s="3"/>
      <c r="X13" s="3"/>
      <c r="Y13" s="3"/>
      <c r="Z13" s="3"/>
    </row>
    <row r="14" spans="1:26" ht="45" customHeight="1">
      <c r="A14" s="5" t="s">
        <v>0</v>
      </c>
      <c r="B14" s="1"/>
      <c r="C14" s="3"/>
      <c r="D14" s="3"/>
      <c r="E14" s="3"/>
      <c r="F14" s="3"/>
      <c r="G14" s="3"/>
      <c r="H14" s="3"/>
      <c r="I14" s="3"/>
      <c r="J14" s="3"/>
      <c r="K14" s="3"/>
      <c r="L14" s="3"/>
      <c r="M14" s="3"/>
      <c r="N14" s="3"/>
      <c r="O14" s="3"/>
      <c r="P14" s="3"/>
      <c r="Q14" s="3"/>
      <c r="R14" s="3"/>
      <c r="S14" s="3"/>
      <c r="T14" s="3"/>
      <c r="U14" s="3"/>
      <c r="V14" s="3"/>
      <c r="W14" s="3"/>
      <c r="X14" s="3"/>
      <c r="Y14" s="3"/>
      <c r="Z14" s="3"/>
    </row>
    <row r="15" spans="1:26" ht="45" customHeight="1">
      <c r="A15" s="6" t="str">
        <f>HYPERLINK("https://vimeo.com/111532996","Single-Arm Landmine Press")</f>
        <v>Single-Arm Landmine Press</v>
      </c>
      <c r="B15" s="7" t="s">
        <v>9</v>
      </c>
      <c r="C15" s="3"/>
      <c r="D15" s="3"/>
      <c r="E15" s="3"/>
      <c r="F15" s="3"/>
      <c r="G15" s="3"/>
      <c r="H15" s="3"/>
      <c r="I15" s="3"/>
      <c r="J15" s="3"/>
      <c r="K15" s="3"/>
      <c r="L15" s="3"/>
      <c r="M15" s="3"/>
      <c r="N15" s="3"/>
      <c r="O15" s="3"/>
      <c r="P15" s="3"/>
      <c r="Q15" s="3"/>
      <c r="R15" s="3"/>
      <c r="S15" s="3"/>
      <c r="T15" s="3"/>
      <c r="U15" s="3"/>
      <c r="V15" s="3"/>
      <c r="W15" s="3"/>
      <c r="X15" s="3"/>
      <c r="Y15" s="3"/>
      <c r="Z15" s="3"/>
    </row>
    <row r="16" spans="1:26" ht="45" customHeight="1">
      <c r="A16" s="6" t="str">
        <f>HYPERLINK("https://vimeo.com/111551974","Standing Split-Stance Landmine Press")</f>
        <v>Standing Split-Stance Landmine Press</v>
      </c>
      <c r="B16" s="7" t="s">
        <v>10</v>
      </c>
      <c r="C16" s="3"/>
      <c r="D16" s="3"/>
      <c r="E16" s="3"/>
      <c r="F16" s="3"/>
      <c r="G16" s="3"/>
      <c r="H16" s="3"/>
      <c r="I16" s="3"/>
      <c r="J16" s="3"/>
      <c r="K16" s="3"/>
      <c r="L16" s="3"/>
      <c r="M16" s="3"/>
      <c r="N16" s="3"/>
      <c r="O16" s="3"/>
      <c r="P16" s="3"/>
      <c r="Q16" s="3"/>
      <c r="R16" s="3"/>
      <c r="S16" s="3"/>
      <c r="T16" s="3"/>
      <c r="U16" s="3"/>
      <c r="V16" s="3"/>
      <c r="W16" s="3"/>
      <c r="X16" s="3"/>
      <c r="Y16" s="3"/>
      <c r="Z16" s="3"/>
    </row>
    <row r="17" spans="1:26" ht="45" customHeight="1">
      <c r="A17" s="6" t="str">
        <f>HYPERLINK("https://vimeo.com/112070466","Tall-Kneeling Landmine Press")</f>
        <v>Tall-Kneeling Landmine Press</v>
      </c>
      <c r="B17" s="7" t="s">
        <v>11</v>
      </c>
      <c r="C17" s="3"/>
      <c r="D17" s="3"/>
      <c r="E17" s="3"/>
      <c r="F17" s="3"/>
      <c r="G17" s="3"/>
      <c r="H17" s="3"/>
      <c r="I17" s="3"/>
      <c r="J17" s="3"/>
      <c r="K17" s="3"/>
      <c r="L17" s="3"/>
      <c r="M17" s="3"/>
      <c r="N17" s="3"/>
      <c r="O17" s="3"/>
      <c r="P17" s="3"/>
      <c r="Q17" s="3"/>
      <c r="R17" s="3"/>
      <c r="S17" s="3"/>
      <c r="T17" s="3"/>
      <c r="U17" s="3"/>
      <c r="V17" s="3"/>
      <c r="W17" s="3"/>
      <c r="X17" s="3"/>
      <c r="Y17" s="3"/>
      <c r="Z17" s="3"/>
    </row>
    <row r="18" spans="1:26" ht="45" customHeight="1">
      <c r="A18" s="6" t="str">
        <f>HYPERLINK("https://vimeo.com/111043386","Barbell Overhead Shrug")</f>
        <v>Barbell Overhead Shrug</v>
      </c>
      <c r="B18" s="7" t="s">
        <v>12</v>
      </c>
      <c r="C18" s="3"/>
      <c r="D18" s="3"/>
      <c r="E18" s="3"/>
      <c r="F18" s="3"/>
      <c r="G18" s="3"/>
      <c r="H18" s="3"/>
      <c r="I18" s="3"/>
      <c r="J18" s="3"/>
      <c r="K18" s="3"/>
      <c r="L18" s="3"/>
      <c r="M18" s="3"/>
      <c r="N18" s="3"/>
      <c r="O18" s="3"/>
      <c r="P18" s="3"/>
      <c r="Q18" s="3"/>
      <c r="R18" s="3"/>
      <c r="S18" s="3"/>
      <c r="T18" s="3"/>
      <c r="U18" s="3"/>
      <c r="V18" s="3"/>
      <c r="W18" s="3"/>
      <c r="X18" s="3"/>
      <c r="Y18" s="3"/>
      <c r="Z18" s="3"/>
    </row>
    <row r="19" spans="1:26" ht="45" customHeight="1">
      <c r="A19" s="6" t="str">
        <f>HYPERLINK("https://vimeo.com/111043389","Barbell Push Press")</f>
        <v>Barbell Push Press</v>
      </c>
      <c r="B19" s="7" t="s">
        <v>13</v>
      </c>
      <c r="C19" s="3"/>
      <c r="D19" s="3"/>
      <c r="E19" s="3"/>
      <c r="F19" s="3"/>
      <c r="G19" s="3"/>
      <c r="H19" s="3"/>
      <c r="I19" s="3"/>
      <c r="J19" s="3"/>
      <c r="K19" s="3"/>
      <c r="L19" s="3"/>
      <c r="M19" s="3"/>
      <c r="N19" s="3"/>
      <c r="O19" s="3"/>
      <c r="P19" s="3"/>
      <c r="Q19" s="3"/>
      <c r="R19" s="3"/>
      <c r="S19" s="3"/>
      <c r="T19" s="3"/>
      <c r="U19" s="3"/>
      <c r="V19" s="3"/>
      <c r="W19" s="3"/>
      <c r="X19" s="3"/>
      <c r="Y19" s="3"/>
      <c r="Z19" s="3"/>
    </row>
    <row r="20" spans="1:26" ht="45" customHeight="1">
      <c r="A20" s="6" t="str">
        <f>HYPERLINK("https://vimeo.com/111551973","Standing Barbell Overhead Press")</f>
        <v>Standing Barbell Overhead Press</v>
      </c>
      <c r="B20" s="7" t="s">
        <v>14</v>
      </c>
      <c r="C20" s="3"/>
      <c r="D20" s="3"/>
      <c r="E20" s="3"/>
      <c r="F20" s="3"/>
      <c r="G20" s="3"/>
      <c r="H20" s="3"/>
      <c r="I20" s="3"/>
      <c r="J20" s="3"/>
      <c r="K20" s="3"/>
      <c r="L20" s="3"/>
      <c r="M20" s="3"/>
      <c r="N20" s="3"/>
      <c r="O20" s="3"/>
      <c r="P20" s="3"/>
      <c r="Q20" s="3"/>
      <c r="R20" s="3"/>
      <c r="S20" s="3"/>
      <c r="T20" s="3"/>
      <c r="U20" s="3"/>
      <c r="V20" s="3"/>
      <c r="W20" s="3"/>
      <c r="X20" s="3"/>
      <c r="Y20" s="3"/>
      <c r="Z20" s="3"/>
    </row>
    <row r="21" spans="1:26" ht="15.75">
      <c r="A21" s="8"/>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 r="A22" s="8"/>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 r="A23" s="8"/>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 r="A24" s="8"/>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 r="A25" s="8"/>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 r="A26" s="8"/>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 r="A27" s="8"/>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 r="A28" s="8"/>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 r="A29" s="8"/>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 r="A30" s="8"/>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 r="A31" s="8"/>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 r="A32" s="8"/>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 r="A33" s="8"/>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 r="A34" s="8"/>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 r="A35" s="8"/>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 r="A36" s="8"/>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 r="A37" s="8"/>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 r="A38" s="8"/>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 r="A39" s="8"/>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 r="A40" s="8"/>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 r="A41" s="8"/>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 r="A42" s="8"/>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 r="A43" s="8"/>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 r="A44" s="8"/>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 r="A45" s="8"/>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 r="A46" s="8"/>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 r="A47" s="8"/>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 r="A48" s="8"/>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 r="A49" s="8"/>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 r="A50" s="8"/>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 r="A51" s="8"/>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 r="A52" s="8"/>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 r="A53" s="8"/>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 r="A54" s="8"/>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 r="A55" s="8"/>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 r="A56" s="8"/>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 r="A57" s="8"/>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 r="A58" s="8"/>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 r="A59" s="8"/>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 r="A60" s="8"/>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 r="A61" s="8"/>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 r="A62" s="8"/>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 r="A63" s="8"/>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 r="A64" s="8"/>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 r="A65" s="8"/>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 r="A66" s="8"/>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 r="A67" s="8"/>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 r="A68" s="8"/>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 r="A69" s="8"/>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 r="A70" s="8"/>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 r="A71" s="8"/>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 r="A72" s="8"/>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 r="A73" s="8"/>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 r="A74" s="8"/>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 r="A75" s="8"/>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 r="A76" s="8"/>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 r="A77" s="8"/>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 r="A78" s="8"/>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 r="A79" s="8"/>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 r="A80" s="8"/>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 r="A81" s="8"/>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 r="A82" s="8"/>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 r="A83" s="8"/>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 r="A84" s="8"/>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 r="A85" s="8"/>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 r="A86" s="8"/>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 r="A87" s="8"/>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 r="A88" s="8"/>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 r="A89" s="8"/>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 r="A90" s="8"/>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 r="A91" s="8"/>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 r="A92" s="8"/>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 r="A93" s="8"/>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 r="A94" s="8"/>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 r="A95" s="8"/>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 r="A96" s="8"/>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 r="A97" s="8"/>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 r="A98" s="8"/>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 r="A99" s="8"/>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 r="A100" s="8"/>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 r="A101" s="8"/>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 r="A102" s="8"/>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 r="A103" s="8"/>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 r="A104" s="8"/>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 r="A105" s="8"/>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 r="A106" s="8"/>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 r="A107" s="8"/>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 r="A108" s="8"/>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 r="A109" s="8"/>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 r="A110" s="8"/>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 r="A111" s="8"/>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 r="A112" s="8"/>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 r="A113" s="8"/>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 r="A114" s="8"/>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 r="A115" s="8"/>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 r="A116" s="8"/>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 r="A117" s="8"/>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 r="A118" s="8"/>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 r="A119" s="8"/>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 r="A120" s="8"/>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 r="A121" s="8"/>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 r="A122" s="8"/>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 r="A123" s="8"/>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 r="A124" s="8"/>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 r="A125" s="8"/>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 r="A126" s="8"/>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 r="A127" s="8"/>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 r="A128" s="8"/>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 r="A129" s="8"/>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 r="A130" s="8"/>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 r="A131" s="8"/>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 r="A132" s="8"/>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 r="A133" s="8"/>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 r="A134" s="8"/>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 r="A135" s="8"/>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 r="A136" s="8"/>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 r="A137" s="8"/>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 r="A138" s="8"/>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 r="A139" s="8"/>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 r="A140" s="8"/>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 r="A141" s="8"/>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 r="A142" s="8"/>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 r="A143" s="8"/>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 r="A144" s="8"/>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 r="A145" s="8"/>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 r="A146" s="8"/>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 r="A147" s="8"/>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 r="A148" s="8"/>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 r="A149" s="8"/>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 r="A150" s="8"/>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 r="A151" s="8"/>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 r="A152" s="8"/>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 r="A153" s="8"/>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 r="A154" s="8"/>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 r="A155" s="8"/>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 r="A156" s="8"/>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 r="A157" s="8"/>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 r="A158" s="8"/>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 r="A159" s="8"/>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 r="A160" s="8"/>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 r="A161" s="8"/>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 r="A162" s="8"/>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 r="A163" s="8"/>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 r="A164" s="8"/>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 r="A165" s="8"/>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 r="A166" s="8"/>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 r="A167" s="8"/>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 r="A168" s="8"/>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 r="A169" s="8"/>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 r="A170" s="8"/>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 r="A171" s="8"/>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 r="A172" s="8"/>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 r="A173" s="8"/>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 r="A174" s="8"/>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 r="A175" s="8"/>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 r="A176" s="8"/>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 r="A177" s="8"/>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 r="A178" s="8"/>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 r="A179" s="8"/>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 r="A180" s="8"/>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 r="A181" s="8"/>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 r="A182" s="8"/>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 r="A183" s="8"/>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 r="A184" s="8"/>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 r="A185" s="8"/>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 r="A186" s="8"/>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 r="A187" s="8"/>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 r="A188" s="8"/>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 r="A189" s="8"/>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 r="A190" s="8"/>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 r="A191" s="8"/>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 r="A192" s="8"/>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 r="A193" s="8"/>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 r="A194" s="8"/>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 r="A195" s="8"/>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 r="A196" s="8"/>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 r="A197" s="8"/>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 r="A198" s="8"/>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 r="A199" s="8"/>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 r="A200" s="8"/>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 r="A201" s="8"/>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 r="A202" s="8"/>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 r="A203" s="8"/>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 r="A204" s="8"/>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 r="A205" s="8"/>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 r="A206" s="8"/>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 r="A207" s="8"/>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 r="A208" s="8"/>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 r="A209" s="8"/>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 r="A210" s="8"/>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 r="A211" s="8"/>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 r="A212" s="8"/>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 r="A213" s="8"/>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 r="A214" s="8"/>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 r="A215" s="8"/>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 r="A216" s="8"/>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 r="A217" s="8"/>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 r="A218" s="8"/>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 r="A219" s="8"/>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 r="A220" s="8"/>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 r="A221" s="8"/>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 r="A222" s="8"/>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 r="A223" s="8"/>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 r="A224" s="8"/>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 r="A225" s="8"/>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 r="A226" s="8"/>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 r="A227" s="8"/>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 r="A228" s="8"/>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 r="A229" s="8"/>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 r="A230" s="8"/>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 r="A231" s="8"/>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 r="A232" s="8"/>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 r="A233" s="8"/>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 r="A234" s="8"/>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 r="A235" s="8"/>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 r="A236" s="8"/>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 r="A237" s="8"/>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 r="A238" s="8"/>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 r="A239" s="8"/>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 r="A240" s="8"/>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 r="A241" s="8"/>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 r="A242" s="8"/>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 r="A243" s="8"/>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 r="A244" s="8"/>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 r="A245" s="8"/>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 r="A246" s="8"/>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 r="A247" s="8"/>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 r="A248" s="8"/>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 r="A249" s="8"/>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 r="A250" s="8"/>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 r="A251" s="8"/>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 r="A252" s="8"/>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 r="A253" s="8"/>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 r="A254" s="8"/>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 r="A255" s="8"/>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 r="A256" s="8"/>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 r="A257" s="8"/>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 r="A258" s="8"/>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 r="A259" s="8"/>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 r="A260" s="8"/>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 r="A261" s="8"/>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 r="A262" s="8"/>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 r="A263" s="8"/>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 r="A264" s="8"/>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 r="A265" s="8"/>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 r="A266" s="8"/>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 r="A267" s="8"/>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 r="A268" s="8"/>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 r="A269" s="8"/>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 r="A270" s="8"/>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 r="A271" s="8"/>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 r="A272" s="8"/>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 r="A273" s="8"/>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 r="A274" s="8"/>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 r="A275" s="8"/>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 r="A276" s="8"/>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 r="A277" s="8"/>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 r="A278" s="8"/>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 r="A279" s="8"/>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 r="A280" s="8"/>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 r="A281" s="8"/>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 r="A282" s="8"/>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 r="A283" s="8"/>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 r="A284" s="8"/>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 r="A285" s="8"/>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 r="A286" s="8"/>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 r="A287" s="8"/>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 r="A288" s="8"/>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 r="A289" s="8"/>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 r="A290" s="8"/>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 r="A291" s="8"/>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 r="A292" s="8"/>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 r="A293" s="8"/>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 r="A294" s="8"/>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 r="A295" s="8"/>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 r="A296" s="8"/>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 r="A297" s="8"/>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 r="A298" s="8"/>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 r="A299" s="8"/>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 r="A300" s="8"/>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 r="A301" s="8"/>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 r="A302" s="8"/>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 r="A303" s="8"/>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 r="A304" s="8"/>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 r="A305" s="8"/>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 r="A306" s="8"/>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 r="A307" s="8"/>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 r="A308" s="8"/>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 r="A309" s="8"/>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 r="A310" s="8"/>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 r="A311" s="8"/>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 r="A312" s="8"/>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 r="A313" s="8"/>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 r="A314" s="8"/>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 r="A315" s="8"/>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 r="A316" s="8"/>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 r="A317" s="8"/>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 r="A318" s="8"/>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 r="A319" s="8"/>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 r="A320" s="8"/>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 r="A321" s="8"/>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 r="A322" s="8"/>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 r="A323" s="8"/>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 r="A324" s="8"/>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 r="A325" s="8"/>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 r="A326" s="8"/>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 r="A327" s="8"/>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 r="A328" s="8"/>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 r="A329" s="8"/>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 r="A330" s="8"/>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 r="A331" s="8"/>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 r="A332" s="8"/>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 r="A333" s="8"/>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 r="A334" s="8"/>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 r="A335" s="8"/>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 r="A336" s="8"/>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 r="A337" s="8"/>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 r="A338" s="8"/>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 r="A339" s="8"/>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 r="A340" s="8"/>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 r="A341" s="8"/>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 r="A342" s="8"/>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 r="A343" s="8"/>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 r="A344" s="8"/>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 r="A345" s="8"/>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 r="A346" s="8"/>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 r="A347" s="8"/>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 r="A348" s="8"/>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 r="A349" s="8"/>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 r="A350" s="8"/>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 r="A351" s="8"/>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 r="A352" s="8"/>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 r="A353" s="8"/>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 r="A354" s="8"/>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 r="A355" s="8"/>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 r="A356" s="8"/>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 r="A357" s="8"/>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 r="A358" s="8"/>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 r="A359" s="8"/>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 r="A360" s="8"/>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 r="A361" s="8"/>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 r="A362" s="8"/>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 r="A363" s="8"/>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 r="A364" s="8"/>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 r="A365" s="8"/>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 r="A366" s="8"/>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 r="A367" s="8"/>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 r="A368" s="8"/>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 r="A369" s="8"/>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 r="A370" s="8"/>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 r="A371" s="8"/>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 r="A372" s="8"/>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 r="A373" s="8"/>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 r="A374" s="8"/>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 r="A375" s="8"/>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 r="A376" s="8"/>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 r="A377" s="8"/>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 r="A378" s="8"/>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 r="A379" s="8"/>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 r="A380" s="8"/>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 r="A381" s="8"/>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 r="A382" s="8"/>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 r="A383" s="8"/>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 r="A384" s="8"/>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 r="A385" s="8"/>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 r="A386" s="8"/>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 r="A387" s="8"/>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 r="A388" s="8"/>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 r="A389" s="8"/>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 r="A390" s="8"/>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 r="A391" s="8"/>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 r="A392" s="8"/>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 r="A393" s="8"/>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 r="A394" s="8"/>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 r="A395" s="8"/>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 r="A396" s="8"/>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 r="A397" s="8"/>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 r="A398" s="8"/>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 r="A399" s="8"/>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 r="A400" s="8"/>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 r="A401" s="8"/>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 r="A402" s="8"/>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 r="A403" s="8"/>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 r="A404" s="8"/>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 r="A405" s="8"/>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 r="A406" s="8"/>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 r="A407" s="8"/>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 r="A408" s="8"/>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 r="A409" s="8"/>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 r="A410" s="8"/>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 r="A411" s="8"/>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 r="A412" s="8"/>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 r="A413" s="8"/>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 r="A414" s="8"/>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 r="A415" s="8"/>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 r="A416" s="8"/>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 r="A417" s="8"/>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 r="A418" s="8"/>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 r="A419" s="8"/>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 r="A420" s="8"/>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 r="A421" s="8"/>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 r="A422" s="8"/>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 r="A423" s="8"/>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 r="A424" s="8"/>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 r="A425" s="8"/>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 r="A426" s="8"/>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 r="A427" s="8"/>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 r="A428" s="8"/>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 r="A429" s="8"/>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 r="A430" s="8"/>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 r="A431" s="8"/>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 r="A432" s="8"/>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 r="A433" s="8"/>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 r="A434" s="8"/>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 r="A435" s="8"/>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 r="A436" s="8"/>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 r="A437" s="8"/>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 r="A438" s="8"/>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 r="A439" s="8"/>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 r="A440" s="8"/>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 r="A441" s="8"/>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 r="A442" s="8"/>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 r="A443" s="8"/>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 r="A444" s="8"/>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 r="A445" s="8"/>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 r="A446" s="8"/>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 r="A447" s="8"/>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 r="A448" s="8"/>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 r="A449" s="8"/>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 r="A450" s="8"/>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 r="A451" s="8"/>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 r="A452" s="8"/>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 r="A453" s="8"/>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 r="A454" s="8"/>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 r="A455" s="8"/>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 r="A456" s="8"/>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 r="A457" s="8"/>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 r="A458" s="8"/>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 r="A459" s="8"/>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 r="A460" s="8"/>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 r="A461" s="8"/>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 r="A462" s="8"/>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 r="A463" s="8"/>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 r="A464" s="8"/>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 r="A465" s="8"/>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 r="A466" s="8"/>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 r="A467" s="8"/>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 r="A468" s="8"/>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 r="A469" s="8"/>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 r="A470" s="8"/>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 r="A471" s="8"/>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 r="A472" s="8"/>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 r="A473" s="8"/>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 r="A474" s="8"/>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 r="A475" s="8"/>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 r="A476" s="8"/>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 r="A477" s="8"/>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 r="A478" s="8"/>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 r="A479" s="8"/>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 r="A480" s="8"/>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 r="A481" s="8"/>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 r="A482" s="8"/>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 r="A483" s="8"/>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 r="A484" s="8"/>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 r="A485" s="8"/>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 r="A486" s="8"/>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 r="A487" s="8"/>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 r="A488" s="8"/>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 r="A489" s="8"/>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 r="A490" s="8"/>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 r="A491" s="8"/>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 r="A492" s="8"/>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 r="A493" s="8"/>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 r="A494" s="8"/>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 r="A495" s="8"/>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 r="A496" s="8"/>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 r="A497" s="8"/>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 r="A498" s="8"/>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 r="A499" s="8"/>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 r="A500" s="8"/>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 r="A501" s="8"/>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 r="A502" s="8"/>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 r="A503" s="8"/>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 r="A504" s="8"/>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 r="A505" s="8"/>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 r="A506" s="8"/>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 r="A507" s="8"/>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 r="A508" s="8"/>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 r="A509" s="8"/>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 r="A510" s="8"/>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 r="A511" s="8"/>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 r="A512" s="8"/>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 r="A513" s="8"/>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 r="A514" s="8"/>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 r="A515" s="8"/>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 r="A516" s="8"/>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 r="A517" s="8"/>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 r="A518" s="8"/>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 r="A519" s="8"/>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 r="A520" s="8"/>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 r="A521" s="8"/>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 r="A522" s="8"/>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 r="A523" s="8"/>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 r="A524" s="8"/>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 r="A525" s="8"/>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 r="A526" s="8"/>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 r="A527" s="8"/>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 r="A528" s="8"/>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 r="A529" s="8"/>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 r="A530" s="8"/>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 r="A531" s="8"/>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 r="A532" s="8"/>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 r="A533" s="8"/>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 r="A534" s="8"/>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 r="A535" s="8"/>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 r="A536" s="8"/>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 r="A537" s="8"/>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 r="A538" s="8"/>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 r="A539" s="8"/>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 r="A540" s="8"/>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 r="A541" s="8"/>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 r="A542" s="8"/>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 r="A543" s="8"/>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 r="A544" s="8"/>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 r="A545" s="8"/>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 r="A546" s="8"/>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 r="A547" s="8"/>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 r="A548" s="8"/>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 r="A549" s="8"/>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 r="A550" s="8"/>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 r="A551" s="8"/>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 r="A552" s="8"/>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 r="A553" s="8"/>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 r="A554" s="8"/>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 r="A555" s="8"/>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 r="A556" s="8"/>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 r="A557" s="8"/>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 r="A558" s="8"/>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 r="A559" s="8"/>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 r="A560" s="8"/>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 r="A561" s="8"/>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 r="A562" s="8"/>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 r="A563" s="8"/>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 r="A564" s="8"/>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 r="A565" s="8"/>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 r="A566" s="8"/>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 r="A567" s="8"/>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 r="A568" s="8"/>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 r="A569" s="8"/>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 r="A570" s="8"/>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 r="A571" s="8"/>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 r="A572" s="8"/>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 r="A573" s="8"/>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 r="A574" s="8"/>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 r="A575" s="8"/>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 r="A576" s="8"/>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 r="A577" s="8"/>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 r="A578" s="8"/>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 r="A579" s="8"/>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 r="A580" s="8"/>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 r="A581" s="8"/>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 r="A582" s="8"/>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 r="A583" s="8"/>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 r="A584" s="8"/>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 r="A585" s="8"/>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 r="A586" s="8"/>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 r="A587" s="8"/>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 r="A588" s="8"/>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 r="A589" s="8"/>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 r="A590" s="8"/>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 r="A591" s="8"/>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 r="A592" s="8"/>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 r="A593" s="8"/>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 r="A594" s="8"/>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 r="A595" s="8"/>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 r="A596" s="8"/>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 r="A597" s="8"/>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 r="A598" s="8"/>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 r="A599" s="8"/>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 r="A600" s="8"/>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 r="A601" s="8"/>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 r="A602" s="8"/>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 r="A603" s="8"/>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 r="A604" s="8"/>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 r="A605" s="8"/>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 r="A606" s="8"/>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 r="A607" s="8"/>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 r="A608" s="8"/>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 r="A609" s="8"/>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 r="A610" s="8"/>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 r="A611" s="8"/>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 r="A612" s="8"/>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 r="A613" s="8"/>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 r="A614" s="8"/>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 r="A615" s="8"/>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 r="A616" s="8"/>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 r="A617" s="8"/>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 r="A618" s="8"/>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 r="A619" s="8"/>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 r="A620" s="8"/>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 r="A621" s="8"/>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 r="A622" s="8"/>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 r="A623" s="8"/>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 r="A624" s="8"/>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 r="A625" s="8"/>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 r="A626" s="8"/>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 r="A627" s="8"/>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 r="A628" s="8"/>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 r="A629" s="8"/>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 r="A630" s="8"/>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 r="A631" s="8"/>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 r="A632" s="8"/>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 r="A633" s="8"/>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 r="A634" s="8"/>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 r="A635" s="8"/>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 r="A636" s="8"/>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 r="A637" s="8"/>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 r="A638" s="8"/>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 r="A639" s="8"/>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 r="A640" s="8"/>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 r="A641" s="8"/>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 r="A642" s="8"/>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 r="A643" s="8"/>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 r="A644" s="8"/>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 r="A645" s="8"/>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 r="A646" s="8"/>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 r="A647" s="8"/>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 r="A648" s="8"/>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 r="A649" s="8"/>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 r="A650" s="8"/>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 r="A651" s="8"/>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 r="A652" s="8"/>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 r="A653" s="8"/>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 r="A654" s="8"/>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 r="A655" s="8"/>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 r="A656" s="8"/>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 r="A657" s="8"/>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 r="A658" s="8"/>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 r="A659" s="8"/>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 r="A660" s="8"/>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 r="A661" s="8"/>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 r="A662" s="8"/>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 r="A663" s="8"/>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 r="A664" s="8"/>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 r="A665" s="8"/>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 r="A666" s="8"/>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 r="A667" s="8"/>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 r="A668" s="8"/>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 r="A669" s="8"/>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 r="A670" s="8"/>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 r="A671" s="8"/>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 r="A672" s="8"/>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 r="A673" s="8"/>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 r="A674" s="8"/>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 r="A675" s="8"/>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 r="A676" s="8"/>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 r="A677" s="8"/>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 r="A678" s="8"/>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 r="A679" s="8"/>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 r="A680" s="8"/>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 r="A681" s="8"/>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 r="A682" s="8"/>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 r="A683" s="8"/>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 r="A684" s="8"/>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 r="A685" s="8"/>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 r="A686" s="8"/>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 r="A687" s="8"/>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 r="A688" s="8"/>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 r="A689" s="8"/>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 r="A690" s="8"/>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 r="A691" s="8"/>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 r="A692" s="8"/>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 r="A693" s="8"/>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 r="A694" s="8"/>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 r="A695" s="8"/>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 r="A696" s="8"/>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 r="A697" s="8"/>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 r="A698" s="8"/>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 r="A699" s="8"/>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 r="A700" s="8"/>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 r="A701" s="8"/>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 r="A702" s="8"/>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 r="A703" s="8"/>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 r="A704" s="8"/>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 r="A705" s="8"/>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 r="A706" s="8"/>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 r="A707" s="8"/>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 r="A708" s="8"/>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 r="A709" s="8"/>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 r="A710" s="8"/>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 r="A711" s="8"/>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 r="A712" s="8"/>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 r="A713" s="8"/>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 r="A714" s="8"/>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 r="A715" s="8"/>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 r="A716" s="8"/>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 r="A717" s="8"/>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 r="A718" s="8"/>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 r="A719" s="8"/>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 r="A720" s="8"/>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 r="A721" s="8"/>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 r="A722" s="8"/>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 r="A723" s="8"/>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 r="A724" s="8"/>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 r="A725" s="8"/>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 r="A726" s="8"/>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 r="A727" s="8"/>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 r="A728" s="8"/>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 r="A729" s="8"/>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 r="A730" s="8"/>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 r="A731" s="8"/>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 r="A732" s="8"/>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 r="A733" s="8"/>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 r="A734" s="8"/>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 r="A735" s="8"/>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 r="A736" s="8"/>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 r="A737" s="8"/>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 r="A738" s="8"/>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 r="A739" s="8"/>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 r="A740" s="8"/>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 r="A741" s="8"/>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 r="A742" s="8"/>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 r="A743" s="8"/>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 r="A744" s="8"/>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 r="A745" s="8"/>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 r="A746" s="8"/>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 r="A747" s="8"/>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 r="A748" s="8"/>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 r="A749" s="8"/>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 r="A750" s="8"/>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 r="A751" s="8"/>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 r="A752" s="8"/>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 r="A753" s="8"/>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 r="A754" s="8"/>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 r="A755" s="8"/>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 r="A756" s="8"/>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 r="A757" s="8"/>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 r="A758" s="8"/>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 r="A759" s="8"/>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 r="A760" s="8"/>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 r="A761" s="8"/>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 r="A762" s="8"/>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 r="A763" s="8"/>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 r="A764" s="8"/>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 r="A765" s="8"/>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 r="A766" s="8"/>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 r="A767" s="8"/>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 r="A768" s="8"/>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 r="A769" s="8"/>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 r="A770" s="8"/>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 r="A771" s="8"/>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 r="A772" s="8"/>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 r="A773" s="8"/>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 r="A774" s="8"/>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 r="A775" s="8"/>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 r="A776" s="8"/>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 r="A777" s="8"/>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 r="A778" s="8"/>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 r="A779" s="8"/>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 r="A780" s="8"/>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 r="A781" s="8"/>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 r="A782" s="8"/>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 r="A783" s="8"/>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 r="A784" s="8"/>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 r="A785" s="8"/>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 r="A786" s="8"/>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 r="A787" s="8"/>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 r="A788" s="8"/>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 r="A789" s="8"/>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 r="A790" s="8"/>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 r="A791" s="8"/>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 r="A792" s="8"/>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 r="A793" s="8"/>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 r="A794" s="8"/>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 r="A795" s="8"/>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 r="A796" s="8"/>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 r="A797" s="8"/>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 r="A798" s="8"/>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 r="A799" s="8"/>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 r="A800" s="8"/>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 r="A801" s="8"/>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 r="A802" s="8"/>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 r="A803" s="8"/>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 r="A804" s="8"/>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 r="A805" s="8"/>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 r="A806" s="8"/>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 r="A807" s="8"/>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 r="A808" s="8"/>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 r="A809" s="8"/>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 r="A810" s="8"/>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 r="A811" s="8"/>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 r="A812" s="8"/>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 r="A813" s="8"/>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 r="A814" s="8"/>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 r="A815" s="8"/>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 r="A816" s="8"/>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 r="A817" s="8"/>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 r="A818" s="8"/>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 r="A819" s="8"/>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 r="A820" s="8"/>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 r="A821" s="8"/>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 r="A822" s="8"/>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 r="A823" s="8"/>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 r="A824" s="8"/>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 r="A825" s="8"/>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 r="A826" s="8"/>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 r="A827" s="8"/>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 r="A828" s="8"/>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 r="A829" s="8"/>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 r="A830" s="8"/>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 r="A831" s="8"/>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 r="A832" s="8"/>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 r="A833" s="8"/>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 r="A834" s="8"/>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 r="A835" s="8"/>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 r="A836" s="8"/>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 r="A837" s="8"/>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 r="A838" s="8"/>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 r="A839" s="8"/>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 r="A840" s="8"/>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 r="A841" s="8"/>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 r="A842" s="8"/>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 r="A843" s="8"/>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 r="A844" s="8"/>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 r="A845" s="8"/>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 r="A846" s="8"/>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 r="A847" s="8"/>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 r="A848" s="8"/>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 r="A849" s="8"/>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 r="A850" s="8"/>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 r="A851" s="8"/>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 r="A852" s="8"/>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 r="A853" s="8"/>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 r="A854" s="8"/>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 r="A855" s="8"/>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 r="A856" s="8"/>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 r="A857" s="8"/>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 r="A858" s="8"/>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 r="A859" s="8"/>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 r="A860" s="8"/>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 r="A861" s="8"/>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 r="A862" s="8"/>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 r="A863" s="8"/>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 r="A864" s="8"/>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 r="A865" s="8"/>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 r="A866" s="8"/>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 r="A867" s="8"/>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 r="A868" s="8"/>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 r="A869" s="8"/>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 r="A870" s="8"/>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 r="A871" s="8"/>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 r="A872" s="8"/>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 r="A873" s="8"/>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 r="A874" s="8"/>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 r="A875" s="8"/>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 r="A876" s="8"/>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 r="A877" s="8"/>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 r="A878" s="8"/>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 r="A879" s="8"/>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 r="A880" s="8"/>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 r="A881" s="8"/>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 r="A882" s="8"/>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 r="A883" s="8"/>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 r="A884" s="8"/>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 r="A885" s="8"/>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 r="A886" s="8"/>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 r="A887" s="8"/>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 r="A888" s="8"/>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 r="A889" s="8"/>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 r="A890" s="8"/>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 r="A891" s="8"/>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 r="A892" s="8"/>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 r="A893" s="8"/>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 r="A894" s="8"/>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 r="A895" s="8"/>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 r="A896" s="8"/>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 r="A897" s="8"/>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 r="A898" s="8"/>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 r="A899" s="8"/>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 r="A900" s="8"/>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 r="A901" s="8"/>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 r="A902" s="8"/>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 r="A903" s="8"/>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 r="A904" s="8"/>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 r="A905" s="8"/>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 r="A906" s="8"/>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 r="A907" s="8"/>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 r="A908" s="8"/>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 r="A909" s="8"/>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 r="A910" s="8"/>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 r="A911" s="8"/>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 r="A912" s="8"/>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 r="A913" s="8"/>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 r="A914" s="8"/>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 r="A915" s="8"/>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 r="A916" s="8"/>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 r="A917" s="8"/>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 r="A918" s="8"/>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 r="A919" s="8"/>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 r="A920" s="8"/>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 r="A921" s="8"/>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 r="A922" s="8"/>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 r="A923" s="8"/>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 r="A924" s="8"/>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 r="A925" s="8"/>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 r="A926" s="8"/>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 r="A927" s="8"/>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 r="A928" s="8"/>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 r="A929" s="8"/>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 r="A930" s="8"/>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 r="A931" s="8"/>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 r="A932" s="8"/>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 r="A933" s="8"/>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 r="A934" s="8"/>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 r="A935" s="8"/>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 r="A936" s="8"/>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 r="A937" s="8"/>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 r="A938" s="8"/>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 r="A939" s="8"/>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 r="A940" s="8"/>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 r="A941" s="8"/>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 r="A942" s="8"/>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 r="A943" s="8"/>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 r="A944" s="8"/>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 r="A945" s="8"/>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 r="A946" s="8"/>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 r="A947" s="8"/>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 r="A948" s="8"/>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 r="A949" s="8"/>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 r="A950" s="8"/>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 r="A951" s="8"/>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 r="A952" s="8"/>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 r="A953" s="8"/>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 r="A954" s="8"/>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 r="A955" s="8"/>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 r="A956" s="8"/>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 r="A957" s="8"/>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 r="A958" s="8"/>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 r="A959" s="8"/>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 r="A960" s="8"/>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 r="A961" s="8"/>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 r="A962" s="8"/>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 r="A963" s="8"/>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 r="A964" s="8"/>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 r="A965" s="8"/>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 r="A966" s="8"/>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 r="A967" s="8"/>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 r="A968" s="8"/>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 r="A969" s="8"/>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 r="A970" s="8"/>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 r="A971" s="8"/>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 r="A972" s="8"/>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 r="A973" s="8"/>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 r="A974" s="8"/>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 r="A975" s="8"/>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 r="A976" s="8"/>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 r="A977" s="8"/>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 r="A978" s="8"/>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 r="A979" s="8"/>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 r="A980" s="8"/>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 r="A981" s="8"/>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 r="A982" s="8"/>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 r="A983" s="8"/>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 r="A984" s="8"/>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 r="A985" s="8"/>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 r="A986" s="8"/>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 r="A987" s="8"/>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 r="A988" s="8"/>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 r="A989" s="8"/>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 r="A990" s="8"/>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 r="A991" s="8"/>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 r="A992" s="8"/>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 r="A993" s="8"/>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 r="A994" s="8"/>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 r="A995" s="8"/>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 r="A996" s="8"/>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 r="A997" s="8"/>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 r="A998" s="8"/>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 r="A999" s="8"/>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 r="A1000" s="8"/>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 r="A1001" s="8"/>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c r="A1002" s="8"/>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75">
      <c r="A1003" s="8"/>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sheetData>
  <mergeCells count="4">
    <mergeCell ref="A6:B6"/>
    <mergeCell ref="A1:B3"/>
    <mergeCell ref="A4:B4"/>
    <mergeCell ref="A14:B14"/>
  </mergeCells>
  <hyperlinks>
    <hyperlink ref="A37" r:id="rId1" display="Side-Lying Clamshell"/>
    <hyperlink ref="A50" r:id="rId2" display="Side-Lying Extension-Rotation"/>
  </hyperlinks>
  <pageMargins left="0.7" right="0.7" top="0.75" bottom="0.75" header="0.3" footer="0.3"/>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tabSelected="1" workbookViewId="0">
      <selection sqref="A1:XFD1048576"/>
    </sheetView>
  </sheetViews>
  <sheetFormatPr defaultColWidth="14.42578125" defaultRowHeight="15"/>
  <cols>
    <col min="1" max="1" width="33.42578125" style="2" customWidth="1"/>
    <col min="2" max="2" width="158" style="2" customWidth="1"/>
    <col min="3" max="16384" width="14.42578125" style="2"/>
  </cols>
  <sheetData>
    <row r="1" spans="1:26">
      <c r="A1" s="4" t="s">
        <v>15</v>
      </c>
      <c r="B1" s="1"/>
      <c r="C1" s="3"/>
      <c r="D1" s="3"/>
      <c r="E1" s="3"/>
      <c r="F1" s="3"/>
      <c r="G1" s="3"/>
      <c r="H1" s="3"/>
      <c r="I1" s="3"/>
      <c r="J1" s="3"/>
      <c r="K1" s="3"/>
      <c r="L1" s="3"/>
      <c r="M1" s="3"/>
      <c r="N1" s="3"/>
      <c r="O1" s="3"/>
      <c r="P1" s="3"/>
      <c r="Q1" s="3"/>
      <c r="R1" s="3"/>
      <c r="S1" s="3"/>
      <c r="T1" s="3"/>
      <c r="U1" s="3"/>
      <c r="V1" s="3"/>
      <c r="W1" s="3"/>
      <c r="X1" s="3"/>
      <c r="Y1" s="3"/>
      <c r="Z1" s="3"/>
    </row>
    <row r="2" spans="1:26">
      <c r="A2" s="1"/>
      <c r="B2" s="1"/>
      <c r="C2" s="3"/>
      <c r="D2" s="3"/>
      <c r="E2" s="3"/>
      <c r="F2" s="3"/>
      <c r="G2" s="3"/>
      <c r="H2" s="3"/>
      <c r="I2" s="3"/>
      <c r="J2" s="3"/>
      <c r="K2" s="3"/>
      <c r="L2" s="3"/>
      <c r="M2" s="3"/>
      <c r="N2" s="3"/>
      <c r="O2" s="3"/>
      <c r="P2" s="3"/>
      <c r="Q2" s="3"/>
      <c r="R2" s="3"/>
      <c r="S2" s="3"/>
      <c r="T2" s="3"/>
      <c r="U2" s="3"/>
      <c r="V2" s="3"/>
      <c r="W2" s="3"/>
      <c r="X2" s="3"/>
      <c r="Y2" s="3"/>
      <c r="Z2" s="3"/>
    </row>
    <row r="3" spans="1:26">
      <c r="A3" s="1"/>
      <c r="B3" s="1"/>
      <c r="C3" s="3"/>
      <c r="D3" s="3"/>
      <c r="E3" s="3"/>
      <c r="F3" s="3"/>
      <c r="G3" s="3"/>
      <c r="H3" s="3"/>
      <c r="I3" s="3"/>
      <c r="J3" s="3"/>
      <c r="K3" s="3"/>
      <c r="L3" s="3"/>
      <c r="M3" s="3"/>
      <c r="N3" s="3"/>
      <c r="O3" s="3"/>
      <c r="P3" s="3"/>
      <c r="Q3" s="3"/>
      <c r="R3" s="3"/>
      <c r="S3" s="3"/>
      <c r="T3" s="3"/>
      <c r="U3" s="3"/>
      <c r="V3" s="3"/>
      <c r="W3" s="3"/>
      <c r="X3" s="3"/>
      <c r="Y3" s="3"/>
      <c r="Z3" s="3"/>
    </row>
    <row r="4" spans="1:26" ht="45" customHeight="1">
      <c r="A4" s="5" t="s">
        <v>3</v>
      </c>
      <c r="B4" s="1"/>
      <c r="C4" s="3"/>
      <c r="D4" s="3"/>
      <c r="E4" s="3"/>
      <c r="F4" s="3"/>
      <c r="G4" s="3"/>
      <c r="H4" s="3"/>
      <c r="I4" s="3"/>
      <c r="J4" s="3"/>
      <c r="K4" s="3"/>
      <c r="L4" s="3"/>
      <c r="M4" s="3"/>
      <c r="N4" s="3"/>
      <c r="O4" s="3"/>
      <c r="P4" s="3"/>
      <c r="Q4" s="3"/>
      <c r="R4" s="3"/>
      <c r="S4" s="3"/>
      <c r="T4" s="3"/>
      <c r="U4" s="3"/>
      <c r="V4" s="3"/>
      <c r="W4" s="3"/>
      <c r="X4" s="3"/>
      <c r="Y4" s="3"/>
      <c r="Z4" s="3"/>
    </row>
    <row r="5" spans="1:26" ht="45" customHeight="1">
      <c r="A5" s="9" t="str">
        <f>HYPERLINK("https://vimeo.com/122353965","Overhead Band Press")</f>
        <v>Overhead Band Press</v>
      </c>
      <c r="B5" s="7" t="s">
        <v>4</v>
      </c>
      <c r="C5" s="3"/>
      <c r="D5" s="3"/>
      <c r="E5" s="3"/>
      <c r="F5" s="3"/>
      <c r="G5" s="3"/>
      <c r="H5" s="3"/>
      <c r="I5" s="3"/>
      <c r="J5" s="3"/>
      <c r="K5" s="3"/>
      <c r="L5" s="3"/>
      <c r="M5" s="3"/>
      <c r="N5" s="3"/>
      <c r="O5" s="3"/>
      <c r="P5" s="3"/>
      <c r="Q5" s="3"/>
      <c r="R5" s="3"/>
      <c r="S5" s="3"/>
      <c r="T5" s="3"/>
      <c r="U5" s="3"/>
      <c r="V5" s="3"/>
      <c r="W5" s="3"/>
      <c r="X5" s="3"/>
      <c r="Y5" s="3"/>
      <c r="Z5" s="3"/>
    </row>
    <row r="6" spans="1:26" ht="45" customHeight="1">
      <c r="A6" s="5" t="s">
        <v>1</v>
      </c>
      <c r="B6" s="1"/>
      <c r="C6" s="3"/>
      <c r="D6" s="3"/>
      <c r="E6" s="3"/>
      <c r="F6" s="3"/>
      <c r="G6" s="3"/>
      <c r="H6" s="3"/>
      <c r="I6" s="3"/>
      <c r="J6" s="3"/>
      <c r="K6" s="3"/>
      <c r="L6" s="3"/>
      <c r="M6" s="3"/>
      <c r="N6" s="3"/>
      <c r="O6" s="3"/>
      <c r="P6" s="3"/>
      <c r="Q6" s="3"/>
      <c r="R6" s="3"/>
      <c r="S6" s="3"/>
      <c r="T6" s="3"/>
      <c r="U6" s="3"/>
      <c r="V6" s="3"/>
      <c r="W6" s="3"/>
      <c r="X6" s="3"/>
      <c r="Y6" s="3"/>
      <c r="Z6" s="3"/>
    </row>
    <row r="7" spans="1:26" ht="45" customHeight="1">
      <c r="A7" s="9" t="str">
        <f>HYPERLINK("https://vimeo.com/122797099","Seated Dumbbell Overhead Press")</f>
        <v>Seated Dumbbell Overhead Press</v>
      </c>
      <c r="B7" s="7" t="s">
        <v>5</v>
      </c>
      <c r="C7" s="3"/>
      <c r="D7" s="3"/>
      <c r="E7" s="3"/>
      <c r="F7" s="3"/>
      <c r="G7" s="3"/>
      <c r="H7" s="3"/>
      <c r="I7" s="3"/>
      <c r="J7" s="3"/>
      <c r="K7" s="3"/>
      <c r="L7" s="3"/>
      <c r="M7" s="3"/>
      <c r="N7" s="3"/>
      <c r="O7" s="3"/>
      <c r="P7" s="3"/>
      <c r="Q7" s="3"/>
      <c r="R7" s="3"/>
      <c r="S7" s="3"/>
      <c r="T7" s="3"/>
      <c r="U7" s="3"/>
      <c r="V7" s="3"/>
      <c r="W7" s="3"/>
      <c r="X7" s="3"/>
      <c r="Y7" s="3"/>
      <c r="Z7" s="3"/>
    </row>
    <row r="8" spans="1:26" ht="45" customHeight="1">
      <c r="A8" s="9" t="str">
        <f>HYPERLINK("https://vimeo.com/123357701","Single-Arm Seated Overhead Dumbbell Press")</f>
        <v>Single-Arm Seated Overhead Dumbbell Press</v>
      </c>
      <c r="B8" s="7" t="s">
        <v>5</v>
      </c>
      <c r="C8" s="3"/>
      <c r="D8" s="3"/>
      <c r="E8" s="3"/>
      <c r="F8" s="3"/>
      <c r="G8" s="3"/>
      <c r="H8" s="3"/>
      <c r="I8" s="3"/>
      <c r="J8" s="3"/>
      <c r="K8" s="3"/>
      <c r="L8" s="3"/>
      <c r="M8" s="3"/>
      <c r="N8" s="3"/>
      <c r="O8" s="3"/>
      <c r="P8" s="3"/>
      <c r="Q8" s="3"/>
      <c r="R8" s="3"/>
      <c r="S8" s="3"/>
      <c r="T8" s="3"/>
      <c r="U8" s="3"/>
      <c r="V8" s="3"/>
      <c r="W8" s="3"/>
      <c r="X8" s="3"/>
      <c r="Y8" s="3"/>
      <c r="Z8" s="3"/>
    </row>
    <row r="9" spans="1:26" ht="45" customHeight="1">
      <c r="A9" s="9" t="str">
        <f>HYPERLINK("https://vimeo.com/123357942","Single-Arm Tall-Kneeling Overhead Dumbbell Press")</f>
        <v>Single-Arm Tall-Kneeling Overhead Dumbbell Press</v>
      </c>
      <c r="B9" s="7" t="s">
        <v>6</v>
      </c>
      <c r="C9" s="3"/>
      <c r="D9" s="3"/>
      <c r="E9" s="3"/>
      <c r="F9" s="3"/>
      <c r="G9" s="3"/>
      <c r="H9" s="3"/>
      <c r="I9" s="3"/>
      <c r="J9" s="3"/>
      <c r="K9" s="3"/>
      <c r="L9" s="3"/>
      <c r="M9" s="3"/>
      <c r="N9" s="3"/>
      <c r="O9" s="3"/>
      <c r="P9" s="3"/>
      <c r="Q9" s="3"/>
      <c r="R9" s="3"/>
      <c r="S9" s="3"/>
      <c r="T9" s="3"/>
      <c r="U9" s="3"/>
      <c r="V9" s="3"/>
      <c r="W9" s="3"/>
      <c r="X9" s="3"/>
      <c r="Y9" s="3"/>
      <c r="Z9" s="3"/>
    </row>
    <row r="10" spans="1:26" ht="45" customHeight="1">
      <c r="A10" s="9" t="str">
        <f>HYPERLINK("https://vimeo.com/123731146","Split-Stance Dumbbell Push Press")</f>
        <v>Split-Stance Dumbbell Push Press</v>
      </c>
      <c r="B10" s="7" t="s">
        <v>7</v>
      </c>
      <c r="C10" s="3"/>
      <c r="D10" s="3"/>
      <c r="E10" s="3"/>
      <c r="F10" s="3"/>
      <c r="G10" s="3"/>
      <c r="H10" s="3"/>
      <c r="I10" s="3"/>
      <c r="J10" s="3"/>
      <c r="K10" s="3"/>
      <c r="L10" s="3"/>
      <c r="M10" s="3"/>
      <c r="N10" s="3"/>
      <c r="O10" s="3"/>
      <c r="P10" s="3"/>
      <c r="Q10" s="3"/>
      <c r="R10" s="3"/>
      <c r="S10" s="3"/>
      <c r="T10" s="3"/>
      <c r="U10" s="3"/>
      <c r="V10" s="3"/>
      <c r="W10" s="3"/>
      <c r="X10" s="3"/>
      <c r="Y10" s="3"/>
      <c r="Z10" s="3"/>
    </row>
    <row r="11" spans="1:26" ht="45" customHeight="1">
      <c r="A11" s="9" t="str">
        <f>HYPERLINK("https://vimeo.com/121851467","Dumbbell Overhead Shrug")</f>
        <v>Dumbbell Overhead Shrug</v>
      </c>
      <c r="B11" s="7" t="s">
        <v>8</v>
      </c>
      <c r="C11" s="3"/>
      <c r="D11" s="3"/>
      <c r="E11" s="3"/>
      <c r="F11" s="3"/>
      <c r="G11" s="3"/>
      <c r="H11" s="3"/>
      <c r="I11" s="3"/>
      <c r="J11" s="3"/>
      <c r="K11" s="3"/>
      <c r="L11" s="3"/>
      <c r="M11" s="3"/>
      <c r="N11" s="3"/>
      <c r="O11" s="3"/>
      <c r="P11" s="3"/>
      <c r="Q11" s="3"/>
      <c r="R11" s="3"/>
      <c r="S11" s="3"/>
      <c r="T11" s="3"/>
      <c r="U11" s="3"/>
      <c r="V11" s="3"/>
      <c r="W11" s="3"/>
      <c r="X11" s="3"/>
      <c r="Y11" s="3"/>
      <c r="Z11" s="3"/>
    </row>
    <row r="12" spans="1:26" ht="45" customHeight="1">
      <c r="A12" s="9" t="str">
        <f>HYPERLINK("https://vimeo.com/121851468","Dumbbell Push Press")</f>
        <v>Dumbbell Push Press</v>
      </c>
      <c r="B12" s="7" t="s">
        <v>7</v>
      </c>
      <c r="C12" s="3"/>
      <c r="D12" s="3"/>
      <c r="E12" s="3"/>
      <c r="F12" s="3"/>
      <c r="G12" s="3"/>
      <c r="H12" s="3"/>
      <c r="I12" s="3"/>
      <c r="J12" s="3"/>
      <c r="K12" s="3"/>
      <c r="L12" s="3"/>
      <c r="M12" s="3"/>
      <c r="N12" s="3"/>
      <c r="O12" s="3"/>
      <c r="P12" s="3"/>
      <c r="Q12" s="3"/>
      <c r="R12" s="3"/>
      <c r="S12" s="3"/>
      <c r="T12" s="3"/>
      <c r="U12" s="3"/>
      <c r="V12" s="3"/>
      <c r="W12" s="3"/>
      <c r="X12" s="3"/>
      <c r="Y12" s="3"/>
      <c r="Z12" s="3"/>
    </row>
    <row r="13" spans="1:26" ht="45" customHeight="1">
      <c r="A13" s="6" t="str">
        <f>HYPERLINK("https://vimeo.com/122798382","Single-Arm Dumbbell Push Press")</f>
        <v>Single-Arm Dumbbell Push Press</v>
      </c>
      <c r="B13" s="7" t="s">
        <v>7</v>
      </c>
      <c r="C13" s="3"/>
      <c r="D13" s="3"/>
      <c r="E13" s="3"/>
      <c r="F13" s="3"/>
      <c r="G13" s="3"/>
      <c r="H13" s="3"/>
      <c r="I13" s="3"/>
      <c r="J13" s="3"/>
      <c r="K13" s="3"/>
      <c r="L13" s="3"/>
      <c r="M13" s="3"/>
      <c r="N13" s="3"/>
      <c r="O13" s="3"/>
      <c r="P13" s="3"/>
      <c r="Q13" s="3"/>
      <c r="R13" s="3"/>
      <c r="S13" s="3"/>
      <c r="T13" s="3"/>
      <c r="U13" s="3"/>
      <c r="V13" s="3"/>
      <c r="W13" s="3"/>
      <c r="X13" s="3"/>
      <c r="Y13" s="3"/>
      <c r="Z13" s="3"/>
    </row>
    <row r="14" spans="1:26" ht="45" customHeight="1">
      <c r="A14" s="5" t="s">
        <v>0</v>
      </c>
      <c r="B14" s="1"/>
      <c r="C14" s="3"/>
      <c r="D14" s="3"/>
      <c r="E14" s="3"/>
      <c r="F14" s="3"/>
      <c r="G14" s="3"/>
      <c r="H14" s="3"/>
      <c r="I14" s="3"/>
      <c r="J14" s="3"/>
      <c r="K14" s="3"/>
      <c r="L14" s="3"/>
      <c r="M14" s="3"/>
      <c r="N14" s="3"/>
      <c r="O14" s="3"/>
      <c r="P14" s="3"/>
      <c r="Q14" s="3"/>
      <c r="R14" s="3"/>
      <c r="S14" s="3"/>
      <c r="T14" s="3"/>
      <c r="U14" s="3"/>
      <c r="V14" s="3"/>
      <c r="W14" s="3"/>
      <c r="X14" s="3"/>
      <c r="Y14" s="3"/>
      <c r="Z14" s="3"/>
    </row>
    <row r="15" spans="1:26" ht="45" customHeight="1">
      <c r="A15" s="9" t="str">
        <f>HYPERLINK("https://vimeo.com/123135206","Single-Arm Landmine Press")</f>
        <v>Single-Arm Landmine Press</v>
      </c>
      <c r="B15" s="7" t="s">
        <v>9</v>
      </c>
      <c r="C15" s="3"/>
      <c r="D15" s="3"/>
      <c r="E15" s="3"/>
      <c r="F15" s="3"/>
      <c r="G15" s="3"/>
      <c r="H15" s="3"/>
      <c r="I15" s="3"/>
      <c r="J15" s="3"/>
      <c r="K15" s="3"/>
      <c r="L15" s="3"/>
      <c r="M15" s="3"/>
      <c r="N15" s="3"/>
      <c r="O15" s="3"/>
      <c r="P15" s="3"/>
      <c r="Q15" s="3"/>
      <c r="R15" s="3"/>
      <c r="S15" s="3"/>
      <c r="T15" s="3"/>
      <c r="U15" s="3"/>
      <c r="V15" s="3"/>
      <c r="W15" s="3"/>
      <c r="X15" s="3"/>
      <c r="Y15" s="3"/>
      <c r="Z15" s="3"/>
    </row>
    <row r="16" spans="1:26" ht="45" customHeight="1">
      <c r="A16" s="9" t="str">
        <f>HYPERLINK("https://vimeo.com/123731532","Standing Split-Stance Landmine Press")</f>
        <v>Standing Split-Stance Landmine Press</v>
      </c>
      <c r="B16" s="7" t="s">
        <v>10</v>
      </c>
      <c r="C16" s="3"/>
      <c r="D16" s="3"/>
      <c r="E16" s="3"/>
      <c r="F16" s="3"/>
      <c r="G16" s="3"/>
      <c r="H16" s="3"/>
      <c r="I16" s="3"/>
      <c r="J16" s="3"/>
      <c r="K16" s="3"/>
      <c r="L16" s="3"/>
      <c r="M16" s="3"/>
      <c r="N16" s="3"/>
      <c r="O16" s="3"/>
      <c r="P16" s="3"/>
      <c r="Q16" s="3"/>
      <c r="R16" s="3"/>
      <c r="S16" s="3"/>
      <c r="T16" s="3"/>
      <c r="U16" s="3"/>
      <c r="V16" s="3"/>
      <c r="W16" s="3"/>
      <c r="X16" s="3"/>
      <c r="Y16" s="3"/>
      <c r="Z16" s="3"/>
    </row>
    <row r="17" spans="1:26" ht="45" customHeight="1">
      <c r="A17" s="9" t="str">
        <f>HYPERLINK("https://vimeo.com/124061427","Tall-Kneeling Landmine Press")</f>
        <v>Tall-Kneeling Landmine Press</v>
      </c>
      <c r="B17" s="7" t="s">
        <v>11</v>
      </c>
      <c r="C17" s="3"/>
      <c r="D17" s="3"/>
      <c r="E17" s="3"/>
      <c r="F17" s="3"/>
      <c r="G17" s="3"/>
      <c r="H17" s="3"/>
      <c r="I17" s="3"/>
      <c r="J17" s="3"/>
      <c r="K17" s="3"/>
      <c r="L17" s="3"/>
      <c r="M17" s="3"/>
      <c r="N17" s="3"/>
      <c r="O17" s="3"/>
      <c r="P17" s="3"/>
      <c r="Q17" s="3"/>
      <c r="R17" s="3"/>
      <c r="S17" s="3"/>
      <c r="T17" s="3"/>
      <c r="U17" s="3"/>
      <c r="V17" s="3"/>
      <c r="W17" s="3"/>
      <c r="X17" s="3"/>
      <c r="Y17" s="3"/>
      <c r="Z17" s="3"/>
    </row>
    <row r="18" spans="1:26" ht="45" customHeight="1">
      <c r="A18" s="9" t="str">
        <f>HYPERLINK("https://vimeo.com/121834951","Barbell Overhead Shrug")</f>
        <v>Barbell Overhead Shrug</v>
      </c>
      <c r="B18" s="7" t="s">
        <v>12</v>
      </c>
      <c r="C18" s="3"/>
      <c r="D18" s="3"/>
      <c r="E18" s="3"/>
      <c r="F18" s="3"/>
      <c r="G18" s="3"/>
      <c r="H18" s="3"/>
      <c r="I18" s="3"/>
      <c r="J18" s="3"/>
      <c r="K18" s="3"/>
      <c r="L18" s="3"/>
      <c r="M18" s="3"/>
      <c r="N18" s="3"/>
      <c r="O18" s="3"/>
      <c r="P18" s="3"/>
      <c r="Q18" s="3"/>
      <c r="R18" s="3"/>
      <c r="S18" s="3"/>
      <c r="T18" s="3"/>
      <c r="U18" s="3"/>
      <c r="V18" s="3"/>
      <c r="W18" s="3"/>
      <c r="X18" s="3"/>
      <c r="Y18" s="3"/>
      <c r="Z18" s="3"/>
    </row>
    <row r="19" spans="1:26" ht="45" customHeight="1">
      <c r="A19" s="9" t="str">
        <f>HYPERLINK("https://vimeo.com/121834953","Barbell Push Press")</f>
        <v>Barbell Push Press</v>
      </c>
      <c r="B19" s="7" t="s">
        <v>13</v>
      </c>
      <c r="C19" s="3"/>
      <c r="D19" s="3"/>
      <c r="E19" s="3"/>
      <c r="F19" s="3"/>
      <c r="G19" s="3"/>
      <c r="H19" s="3"/>
      <c r="I19" s="3"/>
      <c r="J19" s="3"/>
      <c r="K19" s="3"/>
      <c r="L19" s="3"/>
      <c r="M19" s="3"/>
      <c r="N19" s="3"/>
      <c r="O19" s="3"/>
      <c r="P19" s="3"/>
      <c r="Q19" s="3"/>
      <c r="R19" s="3"/>
      <c r="S19" s="3"/>
      <c r="T19" s="3"/>
      <c r="U19" s="3"/>
      <c r="V19" s="3"/>
      <c r="W19" s="3"/>
      <c r="X19" s="3"/>
      <c r="Y19" s="3"/>
      <c r="Z19" s="3"/>
    </row>
    <row r="20" spans="1:26" ht="45" customHeight="1">
      <c r="A20" s="9" t="str">
        <f>HYPERLINK("https://vimeo.com/123731531","Standing Barbell Overhead Press")</f>
        <v>Standing Barbell Overhead Press</v>
      </c>
      <c r="B20" s="7" t="s">
        <v>14</v>
      </c>
      <c r="C20" s="3"/>
      <c r="D20" s="3"/>
      <c r="E20" s="3"/>
      <c r="F20" s="3"/>
      <c r="G20" s="3"/>
      <c r="H20" s="3"/>
      <c r="I20" s="3"/>
      <c r="J20" s="3"/>
      <c r="K20" s="3"/>
      <c r="L20" s="3"/>
      <c r="M20" s="3"/>
      <c r="N20" s="3"/>
      <c r="O20" s="3"/>
      <c r="P20" s="3"/>
      <c r="Q20" s="3"/>
      <c r="R20" s="3"/>
      <c r="S20" s="3"/>
      <c r="T20" s="3"/>
      <c r="U20" s="3"/>
      <c r="V20" s="3"/>
      <c r="W20" s="3"/>
      <c r="X20" s="3"/>
      <c r="Y20" s="3"/>
      <c r="Z20" s="3"/>
    </row>
    <row r="21" spans="1:26" ht="15.75">
      <c r="A21" s="8"/>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 r="A22" s="8"/>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 r="A23" s="8"/>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 r="A24" s="8"/>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 r="A25" s="8"/>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 r="A26" s="8"/>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 r="A27" s="8"/>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 r="A28" s="8"/>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 r="A29" s="8"/>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 r="A30" s="8"/>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 r="A31" s="8"/>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 r="A32" s="8"/>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 r="A33" s="8"/>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 r="A34" s="8"/>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 r="A35" s="8"/>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 r="A36" s="8"/>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 r="A37" s="8"/>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 r="A38" s="8"/>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 r="A39" s="8"/>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 r="A40" s="8"/>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 r="A41" s="8"/>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 r="A42" s="8"/>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 r="A43" s="8"/>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 r="A44" s="8"/>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 r="A45" s="8"/>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 r="A46" s="8"/>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 r="A47" s="8"/>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 r="A48" s="8"/>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 r="A49" s="8"/>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 r="A50" s="8"/>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 r="A51" s="8"/>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 r="A52" s="8"/>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 r="A53" s="8"/>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 r="A54" s="8"/>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 r="A55" s="8"/>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 r="A56" s="8"/>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 r="A57" s="8"/>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 r="A58" s="8"/>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 r="A59" s="8"/>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 r="A60" s="8"/>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 r="A61" s="8"/>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 r="A62" s="8"/>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 r="A63" s="8"/>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 r="A64" s="8"/>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 r="A65" s="8"/>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 r="A66" s="8"/>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 r="A67" s="8"/>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 r="A68" s="8"/>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 r="A69" s="8"/>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 r="A70" s="8"/>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 r="A71" s="8"/>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 r="A72" s="8"/>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 r="A73" s="8"/>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 r="A74" s="8"/>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 r="A75" s="8"/>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 r="A76" s="8"/>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 r="A77" s="8"/>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 r="A78" s="8"/>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 r="A79" s="8"/>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 r="A80" s="8"/>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 r="A81" s="8"/>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 r="A82" s="8"/>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 r="A83" s="8"/>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 r="A84" s="8"/>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 r="A85" s="8"/>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 r="A86" s="8"/>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 r="A87" s="8"/>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 r="A88" s="8"/>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 r="A89" s="8"/>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 r="A90" s="8"/>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 r="A91" s="8"/>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 r="A92" s="8"/>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 r="A93" s="8"/>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 r="A94" s="8"/>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 r="A95" s="8"/>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 r="A96" s="8"/>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 r="A97" s="8"/>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 r="A98" s="8"/>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 r="A99" s="8"/>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 r="A100" s="8"/>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 r="A101" s="8"/>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 r="A102" s="8"/>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 r="A103" s="8"/>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 r="A104" s="8"/>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 r="A105" s="8"/>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 r="A106" s="8"/>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 r="A107" s="8"/>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 r="A108" s="8"/>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 r="A109" s="8"/>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 r="A110" s="8"/>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 r="A111" s="8"/>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 r="A112" s="8"/>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 r="A113" s="8"/>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 r="A114" s="8"/>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 r="A115" s="8"/>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 r="A116" s="8"/>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 r="A117" s="8"/>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 r="A118" s="8"/>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 r="A119" s="8"/>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 r="A120" s="8"/>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 r="A121" s="8"/>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 r="A122" s="8"/>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 r="A123" s="8"/>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 r="A124" s="8"/>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 r="A125" s="8"/>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 r="A126" s="8"/>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 r="A127" s="8"/>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 r="A128" s="8"/>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 r="A129" s="8"/>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 r="A130" s="8"/>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 r="A131" s="8"/>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 r="A132" s="8"/>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 r="A133" s="8"/>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 r="A134" s="8"/>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 r="A135" s="8"/>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 r="A136" s="8"/>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 r="A137" s="8"/>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 r="A138" s="8"/>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 r="A139" s="8"/>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 r="A140" s="8"/>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 r="A141" s="8"/>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 r="A142" s="8"/>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 r="A143" s="8"/>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 r="A144" s="8"/>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 r="A145" s="8"/>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 r="A146" s="8"/>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 r="A147" s="8"/>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 r="A148" s="8"/>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 r="A149" s="8"/>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 r="A150" s="8"/>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 r="A151" s="8"/>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 r="A152" s="8"/>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 r="A153" s="8"/>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 r="A154" s="8"/>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 r="A155" s="8"/>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 r="A156" s="8"/>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 r="A157" s="8"/>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 r="A158" s="8"/>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 r="A159" s="8"/>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 r="A160" s="8"/>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 r="A161" s="8"/>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 r="A162" s="8"/>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 r="A163" s="8"/>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 r="A164" s="8"/>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 r="A165" s="8"/>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 r="A166" s="8"/>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 r="A167" s="8"/>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 r="A168" s="8"/>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 r="A169" s="8"/>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 r="A170" s="8"/>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 r="A171" s="8"/>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 r="A172" s="8"/>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 r="A173" s="8"/>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 r="A174" s="8"/>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 r="A175" s="8"/>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 r="A176" s="8"/>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 r="A177" s="8"/>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 r="A178" s="8"/>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 r="A179" s="8"/>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 r="A180" s="8"/>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 r="A181" s="8"/>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 r="A182" s="8"/>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 r="A183" s="8"/>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 r="A184" s="8"/>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 r="A185" s="8"/>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 r="A186" s="8"/>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 r="A187" s="8"/>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 r="A188" s="8"/>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 r="A189" s="8"/>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 r="A190" s="8"/>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 r="A191" s="8"/>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 r="A192" s="8"/>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 r="A193" s="8"/>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 r="A194" s="8"/>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 r="A195" s="8"/>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 r="A196" s="8"/>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 r="A197" s="8"/>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 r="A198" s="8"/>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 r="A199" s="8"/>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 r="A200" s="8"/>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 r="A201" s="8"/>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 r="A202" s="8"/>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 r="A203" s="8"/>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 r="A204" s="8"/>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 r="A205" s="8"/>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 r="A206" s="8"/>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 r="A207" s="8"/>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 r="A208" s="8"/>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 r="A209" s="8"/>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 r="A210" s="8"/>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 r="A211" s="8"/>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 r="A212" s="8"/>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 r="A213" s="8"/>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 r="A214" s="8"/>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 r="A215" s="8"/>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 r="A216" s="8"/>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 r="A217" s="8"/>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 r="A218" s="8"/>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 r="A219" s="8"/>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 r="A220" s="8"/>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 r="A221" s="8"/>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 r="A222" s="8"/>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 r="A223" s="8"/>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 r="A224" s="8"/>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 r="A225" s="8"/>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 r="A226" s="8"/>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 r="A227" s="8"/>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 r="A228" s="8"/>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 r="A229" s="8"/>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 r="A230" s="8"/>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 r="A231" s="8"/>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 r="A232" s="8"/>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 r="A233" s="8"/>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 r="A234" s="8"/>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 r="A235" s="8"/>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 r="A236" s="8"/>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 r="A237" s="8"/>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 r="A238" s="8"/>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 r="A239" s="8"/>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 r="A240" s="8"/>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 r="A241" s="8"/>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 r="A242" s="8"/>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 r="A243" s="8"/>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 r="A244" s="8"/>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 r="A245" s="8"/>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 r="A246" s="8"/>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 r="A247" s="8"/>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 r="A248" s="8"/>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 r="A249" s="8"/>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 r="A250" s="8"/>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 r="A251" s="8"/>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 r="A252" s="8"/>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 r="A253" s="8"/>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 r="A254" s="8"/>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 r="A255" s="8"/>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 r="A256" s="8"/>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 r="A257" s="8"/>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 r="A258" s="8"/>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 r="A259" s="8"/>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 r="A260" s="8"/>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 r="A261" s="8"/>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 r="A262" s="8"/>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 r="A263" s="8"/>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 r="A264" s="8"/>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 r="A265" s="8"/>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 r="A266" s="8"/>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 r="A267" s="8"/>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 r="A268" s="8"/>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 r="A269" s="8"/>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 r="A270" s="8"/>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 r="A271" s="8"/>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 r="A272" s="8"/>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 r="A273" s="8"/>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 r="A274" s="8"/>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 r="A275" s="8"/>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 r="A276" s="8"/>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 r="A277" s="8"/>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 r="A278" s="8"/>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 r="A279" s="8"/>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 r="A280" s="8"/>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 r="A281" s="8"/>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 r="A282" s="8"/>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 r="A283" s="8"/>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 r="A284" s="8"/>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 r="A285" s="8"/>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 r="A286" s="8"/>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 r="A287" s="8"/>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 r="A288" s="8"/>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 r="A289" s="8"/>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 r="A290" s="8"/>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 r="A291" s="8"/>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 r="A292" s="8"/>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 r="A293" s="8"/>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 r="A294" s="8"/>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 r="A295" s="8"/>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 r="A296" s="8"/>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 r="A297" s="8"/>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 r="A298" s="8"/>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 r="A299" s="8"/>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 r="A300" s="8"/>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 r="A301" s="8"/>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 r="A302" s="8"/>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 r="A303" s="8"/>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 r="A304" s="8"/>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 r="A305" s="8"/>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 r="A306" s="8"/>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 r="A307" s="8"/>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 r="A308" s="8"/>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 r="A309" s="8"/>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 r="A310" s="8"/>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 r="A311" s="8"/>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 r="A312" s="8"/>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 r="A313" s="8"/>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 r="A314" s="8"/>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 r="A315" s="8"/>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 r="A316" s="8"/>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 r="A317" s="8"/>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 r="A318" s="8"/>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 r="A319" s="8"/>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 r="A320" s="8"/>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 r="A321" s="8"/>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 r="A322" s="8"/>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 r="A323" s="8"/>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 r="A324" s="8"/>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 r="A325" s="8"/>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 r="A326" s="8"/>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 r="A327" s="8"/>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 r="A328" s="8"/>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 r="A329" s="8"/>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 r="A330" s="8"/>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 r="A331" s="8"/>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 r="A332" s="8"/>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 r="A333" s="8"/>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 r="A334" s="8"/>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 r="A335" s="8"/>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 r="A336" s="8"/>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 r="A337" s="8"/>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 r="A338" s="8"/>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 r="A339" s="8"/>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 r="A340" s="8"/>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 r="A341" s="8"/>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 r="A342" s="8"/>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 r="A343" s="8"/>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 r="A344" s="8"/>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 r="A345" s="8"/>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 r="A346" s="8"/>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 r="A347" s="8"/>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 r="A348" s="8"/>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 r="A349" s="8"/>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 r="A350" s="8"/>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 r="A351" s="8"/>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 r="A352" s="8"/>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 r="A353" s="8"/>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 r="A354" s="8"/>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 r="A355" s="8"/>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 r="A356" s="8"/>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 r="A357" s="8"/>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 r="A358" s="8"/>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 r="A359" s="8"/>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 r="A360" s="8"/>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 r="A361" s="8"/>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 r="A362" s="8"/>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 r="A363" s="8"/>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 r="A364" s="8"/>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 r="A365" s="8"/>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 r="A366" s="8"/>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 r="A367" s="8"/>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 r="A368" s="8"/>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 r="A369" s="8"/>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 r="A370" s="8"/>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 r="A371" s="8"/>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 r="A372" s="8"/>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 r="A373" s="8"/>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 r="A374" s="8"/>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 r="A375" s="8"/>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 r="A376" s="8"/>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 r="A377" s="8"/>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 r="A378" s="8"/>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 r="A379" s="8"/>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 r="A380" s="8"/>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 r="A381" s="8"/>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 r="A382" s="8"/>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 r="A383" s="8"/>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 r="A384" s="8"/>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 r="A385" s="8"/>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 r="A386" s="8"/>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 r="A387" s="8"/>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 r="A388" s="8"/>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 r="A389" s="8"/>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 r="A390" s="8"/>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 r="A391" s="8"/>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 r="A392" s="8"/>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 r="A393" s="8"/>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 r="A394" s="8"/>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 r="A395" s="8"/>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 r="A396" s="8"/>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 r="A397" s="8"/>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 r="A398" s="8"/>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 r="A399" s="8"/>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 r="A400" s="8"/>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 r="A401" s="8"/>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 r="A402" s="8"/>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 r="A403" s="8"/>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 r="A404" s="8"/>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 r="A405" s="8"/>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 r="A406" s="8"/>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 r="A407" s="8"/>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 r="A408" s="8"/>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 r="A409" s="8"/>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 r="A410" s="8"/>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 r="A411" s="8"/>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 r="A412" s="8"/>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 r="A413" s="8"/>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 r="A414" s="8"/>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 r="A415" s="8"/>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 r="A416" s="8"/>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 r="A417" s="8"/>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 r="A418" s="8"/>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 r="A419" s="8"/>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 r="A420" s="8"/>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 r="A421" s="8"/>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 r="A422" s="8"/>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 r="A423" s="8"/>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 r="A424" s="8"/>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 r="A425" s="8"/>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 r="A426" s="8"/>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 r="A427" s="8"/>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 r="A428" s="8"/>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 r="A429" s="8"/>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 r="A430" s="8"/>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 r="A431" s="8"/>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 r="A432" s="8"/>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 r="A433" s="8"/>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 r="A434" s="8"/>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 r="A435" s="8"/>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 r="A436" s="8"/>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 r="A437" s="8"/>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 r="A438" s="8"/>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 r="A439" s="8"/>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 r="A440" s="8"/>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 r="A441" s="8"/>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 r="A442" s="8"/>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 r="A443" s="8"/>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 r="A444" s="8"/>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 r="A445" s="8"/>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 r="A446" s="8"/>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 r="A447" s="8"/>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 r="A448" s="8"/>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 r="A449" s="8"/>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 r="A450" s="8"/>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 r="A451" s="8"/>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 r="A452" s="8"/>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 r="A453" s="8"/>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 r="A454" s="8"/>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 r="A455" s="8"/>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 r="A456" s="8"/>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 r="A457" s="8"/>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 r="A458" s="8"/>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 r="A459" s="8"/>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 r="A460" s="8"/>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 r="A461" s="8"/>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 r="A462" s="8"/>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 r="A463" s="8"/>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 r="A464" s="8"/>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 r="A465" s="8"/>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 r="A466" s="8"/>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 r="A467" s="8"/>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 r="A468" s="8"/>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 r="A469" s="8"/>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 r="A470" s="8"/>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 r="A471" s="8"/>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 r="A472" s="8"/>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 r="A473" s="8"/>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 r="A474" s="8"/>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 r="A475" s="8"/>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 r="A476" s="8"/>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 r="A477" s="8"/>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 r="A478" s="8"/>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 r="A479" s="8"/>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 r="A480" s="8"/>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 r="A481" s="8"/>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 r="A482" s="8"/>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 r="A483" s="8"/>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 r="A484" s="8"/>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 r="A485" s="8"/>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 r="A486" s="8"/>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 r="A487" s="8"/>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 r="A488" s="8"/>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 r="A489" s="8"/>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 r="A490" s="8"/>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 r="A491" s="8"/>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 r="A492" s="8"/>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 r="A493" s="8"/>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 r="A494" s="8"/>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 r="A495" s="8"/>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 r="A496" s="8"/>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 r="A497" s="8"/>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 r="A498" s="8"/>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 r="A499" s="8"/>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 r="A500" s="8"/>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 r="A501" s="8"/>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 r="A502" s="8"/>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 r="A503" s="8"/>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 r="A504" s="8"/>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 r="A505" s="8"/>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 r="A506" s="8"/>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 r="A507" s="8"/>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 r="A508" s="8"/>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 r="A509" s="8"/>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 r="A510" s="8"/>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 r="A511" s="8"/>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 r="A512" s="8"/>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 r="A513" s="8"/>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 r="A514" s="8"/>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 r="A515" s="8"/>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 r="A516" s="8"/>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 r="A517" s="8"/>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 r="A518" s="8"/>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 r="A519" s="8"/>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 r="A520" s="8"/>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 r="A521" s="8"/>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 r="A522" s="8"/>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 r="A523" s="8"/>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 r="A524" s="8"/>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 r="A525" s="8"/>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 r="A526" s="8"/>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 r="A527" s="8"/>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 r="A528" s="8"/>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 r="A529" s="8"/>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 r="A530" s="8"/>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 r="A531" s="8"/>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 r="A532" s="8"/>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 r="A533" s="8"/>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 r="A534" s="8"/>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 r="A535" s="8"/>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 r="A536" s="8"/>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 r="A537" s="8"/>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 r="A538" s="8"/>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 r="A539" s="8"/>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 r="A540" s="8"/>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 r="A541" s="8"/>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 r="A542" s="8"/>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 r="A543" s="8"/>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 r="A544" s="8"/>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 r="A545" s="8"/>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 r="A546" s="8"/>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 r="A547" s="8"/>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 r="A548" s="8"/>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 r="A549" s="8"/>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 r="A550" s="8"/>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 r="A551" s="8"/>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 r="A552" s="8"/>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 r="A553" s="8"/>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 r="A554" s="8"/>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 r="A555" s="8"/>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 r="A556" s="8"/>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 r="A557" s="8"/>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 r="A558" s="8"/>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 r="A559" s="8"/>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 r="A560" s="8"/>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 r="A561" s="8"/>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 r="A562" s="8"/>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 r="A563" s="8"/>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 r="A564" s="8"/>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 r="A565" s="8"/>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 r="A566" s="8"/>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 r="A567" s="8"/>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 r="A568" s="8"/>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 r="A569" s="8"/>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 r="A570" s="8"/>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 r="A571" s="8"/>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 r="A572" s="8"/>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 r="A573" s="8"/>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 r="A574" s="8"/>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 r="A575" s="8"/>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 r="A576" s="8"/>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 r="A577" s="8"/>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 r="A578" s="8"/>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 r="A579" s="8"/>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 r="A580" s="8"/>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 r="A581" s="8"/>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 r="A582" s="8"/>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 r="A583" s="8"/>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 r="A584" s="8"/>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 r="A585" s="8"/>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 r="A586" s="8"/>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 r="A587" s="8"/>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 r="A588" s="8"/>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 r="A589" s="8"/>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 r="A590" s="8"/>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 r="A591" s="8"/>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 r="A592" s="8"/>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 r="A593" s="8"/>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 r="A594" s="8"/>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 r="A595" s="8"/>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 r="A596" s="8"/>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 r="A597" s="8"/>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 r="A598" s="8"/>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 r="A599" s="8"/>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 r="A600" s="8"/>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 r="A601" s="8"/>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 r="A602" s="8"/>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 r="A603" s="8"/>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 r="A604" s="8"/>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 r="A605" s="8"/>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 r="A606" s="8"/>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 r="A607" s="8"/>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 r="A608" s="8"/>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 r="A609" s="8"/>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 r="A610" s="8"/>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 r="A611" s="8"/>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 r="A612" s="8"/>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 r="A613" s="8"/>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 r="A614" s="8"/>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 r="A615" s="8"/>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 r="A616" s="8"/>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 r="A617" s="8"/>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 r="A618" s="8"/>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 r="A619" s="8"/>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 r="A620" s="8"/>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 r="A621" s="8"/>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 r="A622" s="8"/>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 r="A623" s="8"/>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 r="A624" s="8"/>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 r="A625" s="8"/>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 r="A626" s="8"/>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 r="A627" s="8"/>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 r="A628" s="8"/>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 r="A629" s="8"/>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 r="A630" s="8"/>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 r="A631" s="8"/>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 r="A632" s="8"/>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 r="A633" s="8"/>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 r="A634" s="8"/>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 r="A635" s="8"/>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 r="A636" s="8"/>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 r="A637" s="8"/>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 r="A638" s="8"/>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 r="A639" s="8"/>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 r="A640" s="8"/>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 r="A641" s="8"/>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 r="A642" s="8"/>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 r="A643" s="8"/>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 r="A644" s="8"/>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 r="A645" s="8"/>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 r="A646" s="8"/>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 r="A647" s="8"/>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 r="A648" s="8"/>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 r="A649" s="8"/>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 r="A650" s="8"/>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 r="A651" s="8"/>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 r="A652" s="8"/>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 r="A653" s="8"/>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 r="A654" s="8"/>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 r="A655" s="8"/>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 r="A656" s="8"/>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 r="A657" s="8"/>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 r="A658" s="8"/>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 r="A659" s="8"/>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 r="A660" s="8"/>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 r="A661" s="8"/>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 r="A662" s="8"/>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 r="A663" s="8"/>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 r="A664" s="8"/>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 r="A665" s="8"/>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 r="A666" s="8"/>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 r="A667" s="8"/>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 r="A668" s="8"/>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 r="A669" s="8"/>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 r="A670" s="8"/>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 r="A671" s="8"/>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 r="A672" s="8"/>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 r="A673" s="8"/>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 r="A674" s="8"/>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 r="A675" s="8"/>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 r="A676" s="8"/>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 r="A677" s="8"/>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 r="A678" s="8"/>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 r="A679" s="8"/>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 r="A680" s="8"/>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 r="A681" s="8"/>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 r="A682" s="8"/>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 r="A683" s="8"/>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 r="A684" s="8"/>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 r="A685" s="8"/>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 r="A686" s="8"/>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 r="A687" s="8"/>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 r="A688" s="8"/>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 r="A689" s="8"/>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 r="A690" s="8"/>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 r="A691" s="8"/>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 r="A692" s="8"/>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 r="A693" s="8"/>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 r="A694" s="8"/>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 r="A695" s="8"/>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 r="A696" s="8"/>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 r="A697" s="8"/>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 r="A698" s="8"/>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 r="A699" s="8"/>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 r="A700" s="8"/>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 r="A701" s="8"/>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 r="A702" s="8"/>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 r="A703" s="8"/>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 r="A704" s="8"/>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 r="A705" s="8"/>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 r="A706" s="8"/>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 r="A707" s="8"/>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 r="A708" s="8"/>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 r="A709" s="8"/>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 r="A710" s="8"/>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 r="A711" s="8"/>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 r="A712" s="8"/>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 r="A713" s="8"/>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 r="A714" s="8"/>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 r="A715" s="8"/>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 r="A716" s="8"/>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 r="A717" s="8"/>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 r="A718" s="8"/>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 r="A719" s="8"/>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 r="A720" s="8"/>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 r="A721" s="8"/>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 r="A722" s="8"/>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 r="A723" s="8"/>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 r="A724" s="8"/>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 r="A725" s="8"/>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 r="A726" s="8"/>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 r="A727" s="8"/>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 r="A728" s="8"/>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 r="A729" s="8"/>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 r="A730" s="8"/>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 r="A731" s="8"/>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 r="A732" s="8"/>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 r="A733" s="8"/>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 r="A734" s="8"/>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 r="A735" s="8"/>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 r="A736" s="8"/>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 r="A737" s="8"/>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 r="A738" s="8"/>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 r="A739" s="8"/>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 r="A740" s="8"/>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 r="A741" s="8"/>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 r="A742" s="8"/>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 r="A743" s="8"/>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 r="A744" s="8"/>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 r="A745" s="8"/>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 r="A746" s="8"/>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 r="A747" s="8"/>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 r="A748" s="8"/>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 r="A749" s="8"/>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 r="A750" s="8"/>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 r="A751" s="8"/>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 r="A752" s="8"/>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 r="A753" s="8"/>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 r="A754" s="8"/>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 r="A755" s="8"/>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 r="A756" s="8"/>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 r="A757" s="8"/>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 r="A758" s="8"/>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 r="A759" s="8"/>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 r="A760" s="8"/>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 r="A761" s="8"/>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 r="A762" s="8"/>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 r="A763" s="8"/>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 r="A764" s="8"/>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 r="A765" s="8"/>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 r="A766" s="8"/>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 r="A767" s="8"/>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 r="A768" s="8"/>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 r="A769" s="8"/>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 r="A770" s="8"/>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 r="A771" s="8"/>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 r="A772" s="8"/>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 r="A773" s="8"/>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 r="A774" s="8"/>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 r="A775" s="8"/>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 r="A776" s="8"/>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 r="A777" s="8"/>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 r="A778" s="8"/>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 r="A779" s="8"/>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 r="A780" s="8"/>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 r="A781" s="8"/>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 r="A782" s="8"/>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 r="A783" s="8"/>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 r="A784" s="8"/>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 r="A785" s="8"/>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 r="A786" s="8"/>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 r="A787" s="8"/>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 r="A788" s="8"/>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 r="A789" s="8"/>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 r="A790" s="8"/>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 r="A791" s="8"/>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 r="A792" s="8"/>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 r="A793" s="8"/>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 r="A794" s="8"/>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 r="A795" s="8"/>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 r="A796" s="8"/>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 r="A797" s="8"/>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 r="A798" s="8"/>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 r="A799" s="8"/>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 r="A800" s="8"/>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 r="A801" s="8"/>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 r="A802" s="8"/>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 r="A803" s="8"/>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 r="A804" s="8"/>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 r="A805" s="8"/>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 r="A806" s="8"/>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 r="A807" s="8"/>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 r="A808" s="8"/>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 r="A809" s="8"/>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 r="A810" s="8"/>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 r="A811" s="8"/>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 r="A812" s="8"/>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 r="A813" s="8"/>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 r="A814" s="8"/>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 r="A815" s="8"/>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 r="A816" s="8"/>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 r="A817" s="8"/>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 r="A818" s="8"/>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 r="A819" s="8"/>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 r="A820" s="8"/>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 r="A821" s="8"/>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 r="A822" s="8"/>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 r="A823" s="8"/>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 r="A824" s="8"/>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 r="A825" s="8"/>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 r="A826" s="8"/>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 r="A827" s="8"/>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 r="A828" s="8"/>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 r="A829" s="8"/>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 r="A830" s="8"/>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 r="A831" s="8"/>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 r="A832" s="8"/>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 r="A833" s="8"/>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 r="A834" s="8"/>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 r="A835" s="8"/>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 r="A836" s="8"/>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 r="A837" s="8"/>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 r="A838" s="8"/>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 r="A839" s="8"/>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 r="A840" s="8"/>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 r="A841" s="8"/>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 r="A842" s="8"/>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 r="A843" s="8"/>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 r="A844" s="8"/>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 r="A845" s="8"/>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 r="A846" s="8"/>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 r="A847" s="8"/>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 r="A848" s="8"/>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 r="A849" s="8"/>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 r="A850" s="8"/>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 r="A851" s="8"/>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 r="A852" s="8"/>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 r="A853" s="8"/>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 r="A854" s="8"/>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 r="A855" s="8"/>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 r="A856" s="8"/>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 r="A857" s="8"/>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 r="A858" s="8"/>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 r="A859" s="8"/>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 r="A860" s="8"/>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 r="A861" s="8"/>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 r="A862" s="8"/>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 r="A863" s="8"/>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 r="A864" s="8"/>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 r="A865" s="8"/>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 r="A866" s="8"/>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 r="A867" s="8"/>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 r="A868" s="8"/>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 r="A869" s="8"/>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 r="A870" s="8"/>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 r="A871" s="8"/>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 r="A872" s="8"/>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 r="A873" s="8"/>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 r="A874" s="8"/>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 r="A875" s="8"/>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 r="A876" s="8"/>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 r="A877" s="8"/>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 r="A878" s="8"/>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 r="A879" s="8"/>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 r="A880" s="8"/>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 r="A881" s="8"/>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 r="A882" s="8"/>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 r="A883" s="8"/>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 r="A884" s="8"/>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 r="A885" s="8"/>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 r="A886" s="8"/>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 r="A887" s="8"/>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 r="A888" s="8"/>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 r="A889" s="8"/>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 r="A890" s="8"/>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 r="A891" s="8"/>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 r="A892" s="8"/>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 r="A893" s="8"/>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 r="A894" s="8"/>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 r="A895" s="8"/>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 r="A896" s="8"/>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 r="A897" s="8"/>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 r="A898" s="8"/>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 r="A899" s="8"/>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 r="A900" s="8"/>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 r="A901" s="8"/>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 r="A902" s="8"/>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 r="A903" s="8"/>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 r="A904" s="8"/>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 r="A905" s="8"/>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 r="A906" s="8"/>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 r="A907" s="8"/>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 r="A908" s="8"/>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 r="A909" s="8"/>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 r="A910" s="8"/>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 r="A911" s="8"/>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 r="A912" s="8"/>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 r="A913" s="8"/>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 r="A914" s="8"/>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 r="A915" s="8"/>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 r="A916" s="8"/>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 r="A917" s="8"/>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 r="A918" s="8"/>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 r="A919" s="8"/>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 r="A920" s="8"/>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 r="A921" s="8"/>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 r="A922" s="8"/>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 r="A923" s="8"/>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 r="A924" s="8"/>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 r="A925" s="8"/>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 r="A926" s="8"/>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 r="A927" s="8"/>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 r="A928" s="8"/>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 r="A929" s="8"/>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 r="A930" s="8"/>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 r="A931" s="8"/>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 r="A932" s="8"/>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 r="A933" s="8"/>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 r="A934" s="8"/>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 r="A935" s="8"/>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 r="A936" s="8"/>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 r="A937" s="8"/>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 r="A938" s="8"/>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 r="A939" s="8"/>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 r="A940" s="8"/>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 r="A941" s="8"/>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 r="A942" s="8"/>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 r="A943" s="8"/>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 r="A944" s="8"/>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 r="A945" s="8"/>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 r="A946" s="8"/>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 r="A947" s="8"/>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 r="A948" s="8"/>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 r="A949" s="8"/>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 r="A950" s="8"/>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 r="A951" s="8"/>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 r="A952" s="8"/>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 r="A953" s="8"/>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 r="A954" s="8"/>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 r="A955" s="8"/>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 r="A956" s="8"/>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 r="A957" s="8"/>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 r="A958" s="8"/>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 r="A959" s="8"/>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 r="A960" s="8"/>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 r="A961" s="8"/>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 r="A962" s="8"/>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 r="A963" s="8"/>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 r="A964" s="8"/>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 r="A965" s="8"/>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 r="A966" s="8"/>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 r="A967" s="8"/>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 r="A968" s="8"/>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 r="A969" s="8"/>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 r="A970" s="8"/>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 r="A971" s="8"/>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 r="A972" s="8"/>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 r="A973" s="8"/>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 r="A974" s="8"/>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 r="A975" s="8"/>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 r="A976" s="8"/>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 r="A977" s="8"/>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 r="A978" s="8"/>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 r="A979" s="8"/>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 r="A980" s="8"/>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 r="A981" s="8"/>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 r="A982" s="8"/>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 r="A983" s="8"/>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 r="A984" s="8"/>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 r="A985" s="8"/>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 r="A986" s="8"/>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 r="A987" s="8"/>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 r="A988" s="8"/>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 r="A989" s="8"/>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 r="A990" s="8"/>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 r="A991" s="8"/>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 r="A992" s="8"/>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 r="A993" s="8"/>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 r="A994" s="8"/>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 r="A995" s="8"/>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 r="A996" s="8"/>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 r="A997" s="8"/>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 r="A998" s="8"/>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 r="A999" s="8"/>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 r="A1000" s="8"/>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 r="A1001" s="8"/>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c r="A1002" s="8"/>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75">
      <c r="A1003" s="8"/>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sheetData>
  <mergeCells count="4">
    <mergeCell ref="A6:B6"/>
    <mergeCell ref="A1:B3"/>
    <mergeCell ref="A4:B4"/>
    <mergeCell ref="A14:B14"/>
  </mergeCells>
  <hyperlinks>
    <hyperlink ref="A17" r:id="rId1" display="Supine Knee-to-Knee Pull-In"/>
    <hyperlink ref="A37" r:id="rId2" display="Side-Lying Clamshell"/>
  </hyperlinks>
  <pageMargins left="0.7" right="0.7" top="0.75" bottom="0.75" header="0.3" footer="0.3"/>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Women</vt:lpstr>
      <vt:lpstr>Men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Russo, Vincent</dc:creator>
  <cp:lastModifiedBy>Russo, Vincent</cp:lastModifiedBy>
  <dcterms:created xsi:type="dcterms:W3CDTF">2020-05-21T14:58:18Z</dcterms:created>
  <dcterms:modified xsi:type="dcterms:W3CDTF">2020-05-21T15:33:33Z</dcterms:modified>
</cp:coreProperties>
</file>